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.muresan\Desktop\D\WEB\2021\Sumar prezentari pentru investitori\"/>
    </mc:Choice>
  </mc:AlternateContent>
  <bookViews>
    <workbookView xWindow="0" yWindow="0" windowWidth="23040" windowHeight="9372" activeTab="3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<sst xmlns="http://schemas.openxmlformats.org/spreadsheetml/2006/main" count="387" uniqueCount="264">
  <si>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</si>
  <si>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</si>
  <si>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</si>
  <si>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</si>
  <si>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</si>
  <si>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</si>
  <si>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</si>
  <si>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</si>
  <si>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</si>
  <si>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</si>
  <si>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</si>
  <si>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</si>
  <si>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</si>
  <si>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</si>
  <si>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</si>
  <si>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</si>
  <si>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</si>
  <si>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</si>
  <si>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</si>
  <si>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</si>
  <si>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</si>
  <si>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</si>
  <si>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</si>
  <si>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</si>
  <si>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</si>
  <si>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</si>
  <si>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</si>
  <si>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</si>
  <si>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</si>
  <si>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</si>
  <si>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</si>
  <si>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</si>
  <si>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</si>
  <si>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</si>
  <si>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</si>
  <si>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</si>
  <si>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</si>
  <si>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</si>
  <si>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</si>
  <si>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</si>
  <si>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</si>
  <si>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</si>
  <si>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</si>
  <si>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</si>
  <si>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</si>
  <si>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</si>
  <si>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</si>
  <si>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</si>
  <si>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</si>
  <si>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</si>
  <si>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</si>
  <si>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</si>
  <si>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</si>
  <si>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</si>
  <si>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</si>
  <si>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</si>
  <si>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</si>
  <si>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</si>
  <si>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</si>
  <si>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</si>
  <si>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</si>
  <si>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</si>
  <si>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</si>
  <si>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</si>
  <si>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</si>
  <si>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</si>
  <si>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</si>
  <si>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</si>
  <si>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</si>
  <si>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</si>
  <si>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</si>
  <si>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</si>
  <si>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</si>
  <si>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</si>
  <si>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</si>
  <si>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</si>
  <si>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</si>
  <si>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</si>
  <si>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</si>
  <si>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</si>
  <si>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</si>
  <si>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</si>
  <si>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</si>
  <si>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</si>
  <si>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</si>
  <si>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</si>
  <si>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</si>
  <si>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</si>
  <si>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</si>
  <si>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</si>
  <si>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</si>
  <si>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</si>
  <si>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</si>
  <si>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</si>
  <si>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</si>
  <si>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</si>
  <si>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</si>
  <si>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</si>
  <si>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</si>
  <si>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</si>
  <si>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</si>
  <si>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</si>
  <si>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</si>
  <si>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</si>
  <si>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</si>
  <si>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</si>
  <si>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</si>
  <si>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</si>
  <si>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</si>
  <si>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</si>
  <si>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</si>
  <si>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</si>
  <si>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</si>
  <si>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</si>
  <si>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</si>
  <si>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</si>
  <si>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</si>
  <si>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</si>
  <si>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</si>
  <si>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</si>
  <si>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</si>
  <si>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</si>
  <si>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</si>
  <si>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</si>
  <si>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</si>
  <si>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</si>
  <si>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</si>
  <si>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</si>
  <si>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</si>
  <si>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</si>
  <si>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</si>
  <si>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</si>
  <si>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</si>
  <si>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</si>
  <si>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</si>
  <si>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</si>
  <si>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</si>
  <si>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</si>
  <si>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</si>
  <si>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</si>
  <si>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</si>
  <si>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</si>
  <si>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</si>
  <si>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</si>
  <si>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</si>
  <si>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</si>
  <si>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</si>
  <si>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</si>
  <si>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</si>
  <si>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</si>
  <si>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</si>
  <si>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</si>
  <si>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</si>
  <si>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</si>
  <si>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</si>
  <si>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</si>
  <si>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</si>
  <si>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</si>
  <si>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</si>
  <si>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</si>
  <si>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</si>
  <si>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</si>
  <si>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</si>
  <si>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</si>
  <si>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</si>
  <si>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</si>
  <si>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</si>
  <si>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</si>
  <si>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</si>
  <si>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</si>
  <si>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</si>
  <si>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</si>
  <si>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</si>
  <si>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</si>
  <si>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</si>
  <si>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</si>
  <si>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</si>
  <si>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</si>
  <si>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</si>
  <si>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</si>
  <si>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</si>
  <si>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</si>
  <si>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</si>
  <si>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</si>
  <si>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</si>
  <si>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</si>
  <si>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</si>
  <si>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</si>
  <si>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</si>
  <si>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</si>
  <si>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</si>
  <si>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</si>
  <si>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</si>
  <si>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</si>
  <si>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</si>
  <si>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</si>
  <si>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</si>
  <si>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</si>
  <si>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</si>
  <si>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</si>
  <si>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r>
      <rPr>
        <b/>
        <sz val="11"/>
        <color theme="1"/>
        <rFont val="Calibri"/>
        <family val="2"/>
        <scheme val="minor"/>
      </rPr>
      <t>Gaz metan extras brut – total</t>
    </r>
    <r>
      <rPr>
        <sz val="11"/>
        <color theme="1"/>
        <rFont val="Calibri"/>
        <family val="2"/>
        <scheme val="minor"/>
      </rPr>
      <t>, din care:</t>
    </r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</si>
  <si>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</si>
  <si>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</si>
  <si>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</si>
  <si>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</si>
  <si>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</si>
  <si>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</si>
  <si>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</si>
  <si>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</si>
  <si>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</si>
  <si>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</si>
  <si>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</si>
  <si>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</si>
  <si>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</si>
  <si>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</si>
  <si>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</si>
  <si>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</si>
  <si>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</si>
  <si>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</si>
  <si>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</si>
  <si>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</si>
  <si>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</si>
  <si>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</si>
  <si>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</si>
  <si>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</si>
  <si>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</si>
  <si>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</si>
  <si>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</si>
  <si>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</si>
  <si>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</si>
  <si>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</si>
  <si>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Gaz metan propriu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</si>
  <si>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 metan din producţia proprie livrat </t>
    </r>
    <r>
      <rPr>
        <b/>
        <sz val="11"/>
        <color rgb="FFFF0000"/>
        <rFont val="Calibri"/>
        <family val="2"/>
        <scheme val="minor"/>
      </rPr>
      <t>(3.-4.+5.-6.)</t>
    </r>
  </si>
  <si>
    <r>
      <t xml:space="preserve">Gaz metan din producţia internă valorificat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</si>
  <si>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 metan din producţia internă livrat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</si>
  <si>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 metan total livrat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</si>
  <si>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</si>
  <si>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</si>
  <si>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</si>
  <si>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</si>
  <si>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</si>
  <si>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</si>
  <si>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</si>
  <si>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</si>
  <si>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</si>
  <si>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</si>
  <si>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</si>
  <si>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</si>
  <si>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</si>
  <si>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</si>
  <si>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</si>
  <si>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</si>
  <si>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r>
      <t xml:space="preserve">Gaz metan din producţia proprie livrat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</si>
  <si>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rPr>
        <b/>
        <sz val="11"/>
        <color theme="1"/>
        <rFont val="Calibri"/>
        <family val="2"/>
        <scheme val="minor"/>
      </rPr>
      <t>Gaz metan din asocieri*) – total</t>
    </r>
    <r>
      <rPr>
        <sz val="11"/>
        <color theme="1"/>
        <rFont val="Calibri"/>
        <family val="2"/>
        <scheme val="minor"/>
      </rPr>
      <t>, din care: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</si>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</sst>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0" fillId="0" borderId="18" xfId="1" applyNumberFormat="1" applyFont="1" applyBorder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horizontal="right"/>
    </xf>
    <xf numFmtId="164" fontId="2" fillId="2" borderId="3" xfId="1" applyNumberFormat="1" applyFont="1" applyFill="1" applyBorder="1" applyAlignment="1">
      <alignment vertical="center"/>
    </xf>
    <xf numFmtId="164" fontId="2" fillId="2" borderId="3" xfId="1" applyNumberFormat="1" applyFont="1" applyFill="1" applyBorder="1"/>
    <xf numFmtId="164" fontId="2" fillId="2" borderId="6" xfId="1" applyNumberFormat="1" applyFont="1" applyFill="1" applyBorder="1"/>
    <xf numFmtId="164" fontId="4" fillId="0" borderId="18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165" fontId="6" fillId="0" borderId="6" xfId="2" applyNumberFormat="1" applyFont="1" applyBorder="1" applyAlignment="1">
      <alignment vertical="center"/>
    </xf>
    <xf numFmtId="167" fontId="0" fillId="2" borderId="3" xfId="1" applyNumberFormat="1" applyFont="1" applyFill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167" fontId="2" fillId="3" borderId="6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105" zoomScaleNormal="105" workbookViewId="0">
      <pane xSplit="2" ySplit="4" topLeftCell="O11" activePane="bottomRight" state="frozen"/>
      <selection pane="topRight" activeCell="C1" sqref="C1"/>
      <selection pane="bottomLeft" activeCell="A5" sqref="A5"/>
      <selection pane="bottomRight" activeCell="W8" sqref="W8"/>
    </sheetView>
  </sheetViews>
  <sheetFormatPr defaultRowHeight="14.4" x14ac:dyDescent="0.3"/>
  <cols>
    <col min="1" max="1" width="46" customWidth="1"/>
    <col min="2" max="2" width="44.33203125" customWidth="1"/>
    <col min="3" max="13" width="12.6640625" customWidth="1"/>
    <col min="14" max="14" width="12.6640625" style="82" customWidth="1"/>
    <col min="15" max="15" width="14" customWidth="1"/>
    <col min="16" max="16" width="11.44140625" bestFit="1" customWidth="1"/>
    <col min="17" max="17" width="12.6640625" customWidth="1"/>
    <col min="18" max="18" width="12.33203125" bestFit="1" customWidth="1"/>
    <col min="19" max="19" width="13.88671875" customWidth="1"/>
    <col min="21" max="21" width="10.5546875" bestFit="1" customWidth="1"/>
  </cols>
  <sheetData>
    <row r="1" spans="1:21" s="65" customFormat="1" ht="21" x14ac:dyDescent="0.4">
      <c r="A1" s="65" t="s">
        <v>151</v>
      </c>
      <c r="B1" s="65" t="s">
        <v>150</v>
      </c>
      <c r="N1" s="79"/>
    </row>
    <row r="2" spans="1:21" s="66" customFormat="1" ht="13.8" x14ac:dyDescent="0.3">
      <c r="A2" s="66" t="s">
        <v>153</v>
      </c>
      <c r="B2" s="66" t="s">
        <v>152</v>
      </c>
      <c r="N2" s="80"/>
    </row>
    <row r="3" spans="1:21" s="66" customFormat="1" ht="36.6" customHeight="1" thickBot="1" x14ac:dyDescent="0.35">
      <c r="B3" s="66" t="s">
        <v>179</v>
      </c>
      <c r="N3" s="80"/>
    </row>
    <row r="4" spans="1:21" ht="36" customHeight="1" thickBot="1" x14ac:dyDescent="0.35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260</v>
      </c>
      <c r="S4" s="116" t="s">
        <v>261</v>
      </c>
    </row>
    <row r="5" spans="1:21" ht="17.100000000000001" customHeight="1" x14ac:dyDescent="0.3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17"/>
      <c r="Q5" s="17"/>
      <c r="R5" s="11"/>
      <c r="S5" s="2"/>
    </row>
    <row r="6" spans="1:21" ht="17.100000000000001" customHeight="1" x14ac:dyDescent="0.3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2">
        <v>1327248</v>
      </c>
    </row>
    <row r="7" spans="1:21" ht="17.100000000000001" customHeight="1" x14ac:dyDescent="0.3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5">
        <v>-27825</v>
      </c>
    </row>
    <row r="8" spans="1:21" ht="17.100000000000001" customHeight="1" x14ac:dyDescent="0.3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5">
        <v>13814</v>
      </c>
    </row>
    <row r="9" spans="1:21" ht="17.100000000000001" customHeight="1" x14ac:dyDescent="0.3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-25589</v>
      </c>
      <c r="Q9" s="34">
        <v>-24739</v>
      </c>
      <c r="R9" s="114">
        <v>-6534</v>
      </c>
      <c r="S9" s="35">
        <v>-442</v>
      </c>
    </row>
    <row r="10" spans="1:21" ht="15.6" customHeight="1" x14ac:dyDescent="0.3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5">
        <v>31559</v>
      </c>
    </row>
    <row r="11" spans="1:21" s="37" customFormat="1" ht="30.6" customHeight="1" x14ac:dyDescent="0.3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5">
        <v>-95324</v>
      </c>
    </row>
    <row r="12" spans="1:21" ht="18.75" customHeight="1" x14ac:dyDescent="0.3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5">
        <v>-19548</v>
      </c>
    </row>
    <row r="13" spans="1:21" ht="28.5" customHeight="1" x14ac:dyDescent="0.3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-271152</v>
      </c>
      <c r="Q13" s="34">
        <v>-435781</v>
      </c>
      <c r="R13" s="114">
        <v>-672063</v>
      </c>
      <c r="S13" s="35">
        <v>-147158</v>
      </c>
    </row>
    <row r="14" spans="1:21" ht="17.100000000000001" customHeight="1" x14ac:dyDescent="0.3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5">
        <v>-159058</v>
      </c>
      <c r="U14" s="68"/>
    </row>
    <row r="15" spans="1:21" ht="17.100000000000001" customHeight="1" x14ac:dyDescent="0.3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5">
        <v>-4139</v>
      </c>
      <c r="T15" s="36"/>
      <c r="U15" s="68"/>
    </row>
    <row r="16" spans="1:21" ht="17.100000000000001" customHeight="1" x14ac:dyDescent="0.3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-22213</v>
      </c>
      <c r="Q16" s="34">
        <v>-37847</v>
      </c>
      <c r="R16" s="114">
        <v>-26509</v>
      </c>
      <c r="S16" s="35">
        <v>-348</v>
      </c>
      <c r="T16" s="36"/>
    </row>
    <row r="17" spans="1:20" ht="17.100000000000001" customHeight="1" x14ac:dyDescent="0.3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5">
        <v>-210</v>
      </c>
      <c r="T17" s="36"/>
    </row>
    <row r="18" spans="1:20" ht="17.100000000000001" customHeight="1" x14ac:dyDescent="0.3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5">
        <v>-366042</v>
      </c>
      <c r="T18" s="36"/>
    </row>
    <row r="19" spans="1:20" ht="17.100000000000001" customHeight="1" x14ac:dyDescent="0.3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5">
        <v>9856</v>
      </c>
      <c r="T19" s="36"/>
    </row>
    <row r="20" spans="1:20" x14ac:dyDescent="0.3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1191518</v>
      </c>
      <c r="Q20" s="41">
        <v>1507020</v>
      </c>
      <c r="R20" s="42">
        <v>2050729</v>
      </c>
      <c r="S20" s="42">
        <v>695727</v>
      </c>
      <c r="T20" s="36"/>
    </row>
    <row r="21" spans="1:20" ht="17.399999999999999" customHeight="1" x14ac:dyDescent="0.3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0.54323744565997911</v>
      </c>
      <c r="Q21" s="45">
        <f t="shared" si="2"/>
        <v>0.5163814442315442</v>
      </c>
      <c r="R21" s="46">
        <f t="shared" ref="R21" si="3">R20/R6</f>
        <v>0.50325959479181415</v>
      </c>
      <c r="S21" s="46">
        <v>0.52400000000000002</v>
      </c>
      <c r="T21" s="36"/>
    </row>
    <row r="22" spans="1:20" x14ac:dyDescent="0.3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2">
        <v>548569</v>
      </c>
      <c r="T22" s="36"/>
    </row>
    <row r="23" spans="1:20" ht="17.399999999999999" customHeight="1" x14ac:dyDescent="0.3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6">
        <v>0.41299999999999998</v>
      </c>
      <c r="T23" s="36"/>
    </row>
    <row r="24" spans="1:20" x14ac:dyDescent="0.3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2">
        <v>562383</v>
      </c>
      <c r="T24" s="36"/>
    </row>
    <row r="25" spans="1:20" ht="17.399999999999999" customHeight="1" x14ac:dyDescent="0.3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5">
        <v>-98628</v>
      </c>
      <c r="T25" s="36"/>
    </row>
    <row r="26" spans="1:20" x14ac:dyDescent="0.3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2">
        <v>463755</v>
      </c>
      <c r="T26" s="36"/>
    </row>
    <row r="27" spans="1:20" ht="19.95" customHeight="1" thickBot="1" x14ac:dyDescent="0.35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6">D26/D6</f>
        <v>0.37097637881513257</v>
      </c>
      <c r="E27" s="49">
        <f t="shared" si="6"/>
        <v>0.36824810605476355</v>
      </c>
      <c r="F27" s="50">
        <f t="shared" si="6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7">L26/L6</f>
        <v>0.33947175912511085</v>
      </c>
      <c r="M27" s="49">
        <f t="shared" si="7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S27" si="8">P26/P6</f>
        <v>0.36511934858083356</v>
      </c>
      <c r="Q27" s="49">
        <f t="shared" si="8"/>
        <v>0.32275810505944302</v>
      </c>
      <c r="R27" s="49">
        <f t="shared" si="8"/>
        <v>0.30624215163441104</v>
      </c>
      <c r="S27" s="126">
        <f t="shared" si="8"/>
        <v>0.34941096162887419</v>
      </c>
    </row>
    <row r="29" spans="1:20" x14ac:dyDescent="0.3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0" x14ac:dyDescent="0.3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0" x14ac:dyDescent="0.3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xSplit="2" ySplit="4" topLeftCell="O23" activePane="bottomRight" state="frozen"/>
      <selection pane="topRight" activeCell="C1" sqref="C1"/>
      <selection pane="bottomLeft" activeCell="A5" sqref="A5"/>
      <selection pane="bottomRight" activeCell="U43" sqref="U43"/>
    </sheetView>
  </sheetViews>
  <sheetFormatPr defaultRowHeight="14.4" x14ac:dyDescent="0.3"/>
  <cols>
    <col min="1" max="1" width="40.6640625" customWidth="1"/>
    <col min="2" max="2" width="47.88671875" bestFit="1" customWidth="1"/>
    <col min="3" max="13" width="13" customWidth="1"/>
    <col min="14" max="14" width="13" style="82" customWidth="1"/>
    <col min="15" max="15" width="13.88671875" customWidth="1"/>
    <col min="16" max="16" width="12.5546875" customWidth="1"/>
    <col min="17" max="17" width="13" customWidth="1"/>
    <col min="18" max="18" width="10.5546875" bestFit="1" customWidth="1"/>
    <col min="19" max="19" width="16.21875" customWidth="1"/>
    <col min="20" max="20" width="10.5546875" bestFit="1" customWidth="1"/>
  </cols>
  <sheetData>
    <row r="1" spans="1:19" s="65" customFormat="1" ht="21" x14ac:dyDescent="0.4">
      <c r="A1" s="65" t="s">
        <v>151</v>
      </c>
      <c r="B1" s="65" t="s">
        <v>150</v>
      </c>
      <c r="N1" s="79"/>
    </row>
    <row r="2" spans="1:19" s="66" customFormat="1" ht="13.8" x14ac:dyDescent="0.3">
      <c r="A2" s="66" t="s">
        <v>153</v>
      </c>
      <c r="B2" s="66" t="s">
        <v>152</v>
      </c>
      <c r="N2" s="80"/>
    </row>
    <row r="3" spans="1:19" s="66" customFormat="1" ht="15" customHeight="1" thickBot="1" x14ac:dyDescent="0.35">
      <c r="N3" s="80"/>
    </row>
    <row r="4" spans="1:19" ht="36" customHeight="1" thickBot="1" x14ac:dyDescent="0.35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260</v>
      </c>
      <c r="S4" s="115" t="s">
        <v>262</v>
      </c>
    </row>
    <row r="5" spans="1:19" ht="17.100000000000001" customHeight="1" x14ac:dyDescent="0.3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17"/>
    </row>
    <row r="6" spans="1:19" ht="17.100000000000001" customHeight="1" x14ac:dyDescent="0.3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18"/>
    </row>
    <row r="7" spans="1:19" ht="17.100000000000001" customHeight="1" x14ac:dyDescent="0.3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18"/>
    </row>
    <row r="8" spans="1:19" ht="17.100000000000001" customHeight="1" x14ac:dyDescent="0.3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18">
        <v>5551163</v>
      </c>
    </row>
    <row r="9" spans="1:19" ht="17.100000000000001" customHeight="1" x14ac:dyDescent="0.3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18">
        <v>13876</v>
      </c>
    </row>
    <row r="10" spans="1:19" ht="17.100000000000001" customHeight="1" x14ac:dyDescent="0.3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18">
        <v>25892</v>
      </c>
    </row>
    <row r="11" spans="1:19" ht="17.100000000000001" customHeight="1" x14ac:dyDescent="0.3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119">
        <v>259981</v>
      </c>
    </row>
    <row r="12" spans="1:19" ht="17.100000000000001" customHeight="1" x14ac:dyDescent="0.3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18">
        <v>5621</v>
      </c>
    </row>
    <row r="13" spans="1:19" s="70" customFormat="1" ht="17.100000000000001" customHeight="1" x14ac:dyDescent="0.3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119">
        <v>7820</v>
      </c>
    </row>
    <row r="14" spans="1:19" s="37" customFormat="1" ht="17.100000000000001" customHeight="1" x14ac:dyDescent="0.3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120">
        <v>5864353</v>
      </c>
    </row>
    <row r="15" spans="1:19" ht="17.100000000000001" customHeight="1" x14ac:dyDescent="0.3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18"/>
    </row>
    <row r="16" spans="1:19" ht="17.100000000000001" customHeight="1" x14ac:dyDescent="0.3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18">
        <v>142262</v>
      </c>
    </row>
    <row r="17" spans="1:20" ht="17.100000000000001" customHeight="1" x14ac:dyDescent="0.3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18">
        <v>780030</v>
      </c>
    </row>
    <row r="18" spans="1:20" ht="17.100000000000001" customHeight="1" x14ac:dyDescent="0.3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119" t="s">
        <v>36</v>
      </c>
      <c r="T18" s="68"/>
    </row>
    <row r="19" spans="1:20" ht="17.100000000000001" customHeight="1" x14ac:dyDescent="0.3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119">
        <v>612</v>
      </c>
    </row>
    <row r="20" spans="1:20" ht="17.100000000000001" customHeight="1" x14ac:dyDescent="0.3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18">
        <v>2575619</v>
      </c>
    </row>
    <row r="21" spans="1:20" ht="17.100000000000001" customHeight="1" x14ac:dyDescent="0.3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18">
        <v>69714</v>
      </c>
    </row>
    <row r="22" spans="1:20" ht="17.100000000000001" customHeight="1" x14ac:dyDescent="0.3">
      <c r="A22" s="2" t="s">
        <v>48</v>
      </c>
      <c r="B22" s="2" t="s">
        <v>49</v>
      </c>
      <c r="C22" s="27">
        <v>489396</v>
      </c>
      <c r="D22" s="27">
        <v>1791267</v>
      </c>
      <c r="E22" s="27">
        <v>537071</v>
      </c>
      <c r="F22" s="26">
        <v>227167</v>
      </c>
      <c r="G22" s="27">
        <v>804616</v>
      </c>
      <c r="H22" s="27">
        <v>2528535</v>
      </c>
      <c r="I22" s="27">
        <v>533841</v>
      </c>
      <c r="J22" s="26">
        <v>566836</v>
      </c>
      <c r="K22" s="16">
        <v>920131</v>
      </c>
      <c r="L22" s="27">
        <v>586595</v>
      </c>
      <c r="M22" s="27">
        <v>199025</v>
      </c>
      <c r="N22" s="26">
        <v>363943</v>
      </c>
      <c r="O22" s="16">
        <v>915773</v>
      </c>
      <c r="P22" s="27">
        <v>1354274</v>
      </c>
      <c r="Q22" s="27">
        <v>699190</v>
      </c>
      <c r="R22" s="26">
        <v>416913</v>
      </c>
      <c r="S22" s="118">
        <v>337566</v>
      </c>
    </row>
    <row r="23" spans="1:20" ht="17.100000000000001" customHeight="1" x14ac:dyDescent="0.3">
      <c r="A23" s="3" t="s">
        <v>112</v>
      </c>
      <c r="B23" s="3" t="s">
        <v>122</v>
      </c>
      <c r="C23" s="8">
        <v>5098550</v>
      </c>
      <c r="D23" s="14">
        <v>5458034</v>
      </c>
      <c r="E23" s="14">
        <v>4168677</v>
      </c>
      <c r="F23" s="9">
        <v>4525942</v>
      </c>
      <c r="G23" s="14">
        <v>4628126</v>
      </c>
      <c r="H23" s="14">
        <v>4546686</v>
      </c>
      <c r="I23" s="14">
        <v>2898891</v>
      </c>
      <c r="J23" s="9">
        <v>2689580</v>
      </c>
      <c r="K23" s="8">
        <v>3414491</v>
      </c>
      <c r="L23" s="14">
        <v>1853827</v>
      </c>
      <c r="M23" s="14">
        <v>2006664</v>
      </c>
      <c r="N23" s="9">
        <v>2431135</v>
      </c>
      <c r="O23" s="8">
        <v>2985558</v>
      </c>
      <c r="P23" s="14">
        <v>3020511</v>
      </c>
      <c r="Q23" s="14">
        <v>2613572</v>
      </c>
      <c r="R23" s="9">
        <v>3318548</v>
      </c>
      <c r="S23" s="121">
        <v>3905803</v>
      </c>
    </row>
    <row r="24" spans="1:20" ht="17.100000000000001" customHeight="1" x14ac:dyDescent="0.3">
      <c r="A24" s="3" t="s">
        <v>111</v>
      </c>
      <c r="B24" s="3" t="s">
        <v>123</v>
      </c>
      <c r="C24" s="8">
        <v>11212264</v>
      </c>
      <c r="D24" s="14">
        <v>11555824</v>
      </c>
      <c r="E24" s="14">
        <v>10349961</v>
      </c>
      <c r="F24" s="9">
        <v>10918589</v>
      </c>
      <c r="G24" s="14">
        <v>11129287</v>
      </c>
      <c r="H24" s="14">
        <v>10782829</v>
      </c>
      <c r="I24" s="14">
        <v>9149457</v>
      </c>
      <c r="J24" s="9">
        <v>9134899</v>
      </c>
      <c r="K24" s="8">
        <v>9758584</v>
      </c>
      <c r="L24" s="14">
        <v>8265643</v>
      </c>
      <c r="M24" s="14">
        <v>8393081</v>
      </c>
      <c r="N24" s="9">
        <v>8253173</v>
      </c>
      <c r="O24" s="8">
        <v>8808029</v>
      </c>
      <c r="P24" s="14">
        <v>8832881</v>
      </c>
      <c r="Q24" s="14">
        <v>8396569</v>
      </c>
      <c r="R24" s="9">
        <v>9261167</v>
      </c>
      <c r="S24" s="121">
        <v>9770156</v>
      </c>
    </row>
    <row r="25" spans="1:20" ht="17.100000000000001" customHeight="1" x14ac:dyDescent="0.3">
      <c r="A25" s="5" t="s">
        <v>102</v>
      </c>
      <c r="B25" s="5" t="s">
        <v>117</v>
      </c>
      <c r="C25" s="16"/>
      <c r="D25" s="27"/>
      <c r="E25" s="27"/>
      <c r="F25" s="26"/>
      <c r="G25" s="27"/>
      <c r="H25" s="27"/>
      <c r="I25" s="27"/>
      <c r="J25" s="27"/>
      <c r="K25" s="16"/>
      <c r="L25" s="27"/>
      <c r="M25" s="27"/>
      <c r="N25" s="26"/>
      <c r="O25" s="16"/>
      <c r="P25" s="27"/>
      <c r="Q25" s="27"/>
      <c r="R25" s="26"/>
      <c r="S25" s="118"/>
    </row>
    <row r="26" spans="1:20" ht="17.100000000000001" customHeight="1" x14ac:dyDescent="0.3">
      <c r="A26" s="6" t="s">
        <v>103</v>
      </c>
      <c r="B26" s="6" t="s">
        <v>116</v>
      </c>
      <c r="C26" s="16"/>
      <c r="D26" s="27"/>
      <c r="E26" s="27"/>
      <c r="F26" s="26"/>
      <c r="G26" s="27"/>
      <c r="H26" s="27"/>
      <c r="I26" s="27"/>
      <c r="J26" s="26"/>
      <c r="K26" s="16"/>
      <c r="L26" s="27"/>
      <c r="M26" s="27"/>
      <c r="N26" s="26"/>
      <c r="O26" s="16"/>
      <c r="P26" s="27"/>
      <c r="Q26" s="27"/>
      <c r="R26" s="26"/>
      <c r="S26" s="118"/>
    </row>
    <row r="27" spans="1:20" ht="17.100000000000001" customHeight="1" x14ac:dyDescent="0.3">
      <c r="A27" s="2" t="s">
        <v>37</v>
      </c>
      <c r="B27" s="2" t="s">
        <v>28</v>
      </c>
      <c r="C27" s="27">
        <v>385422</v>
      </c>
      <c r="D27" s="27">
        <v>385422</v>
      </c>
      <c r="E27" s="27">
        <v>385422</v>
      </c>
      <c r="F27" s="26">
        <v>385422</v>
      </c>
      <c r="G27" s="27">
        <v>385422</v>
      </c>
      <c r="H27" s="27">
        <v>385422</v>
      </c>
      <c r="I27" s="27">
        <v>385422</v>
      </c>
      <c r="J27" s="26">
        <v>385422</v>
      </c>
      <c r="K27" s="16">
        <v>385422</v>
      </c>
      <c r="L27" s="27">
        <v>385422</v>
      </c>
      <c r="M27" s="27">
        <v>385422</v>
      </c>
      <c r="N27" s="26">
        <v>385422</v>
      </c>
      <c r="O27" s="16">
        <v>385422</v>
      </c>
      <c r="P27" s="27">
        <v>385422</v>
      </c>
      <c r="Q27" s="27">
        <v>385422</v>
      </c>
      <c r="R27" s="26">
        <v>385422</v>
      </c>
      <c r="S27" s="118">
        <v>385422</v>
      </c>
    </row>
    <row r="28" spans="1:20" ht="17.100000000000001" customHeight="1" x14ac:dyDescent="0.3">
      <c r="A28" s="2" t="s">
        <v>19</v>
      </c>
      <c r="B28" s="2" t="s">
        <v>29</v>
      </c>
      <c r="C28" s="27">
        <v>3020152</v>
      </c>
      <c r="D28" s="27">
        <v>3036461</v>
      </c>
      <c r="E28" s="27">
        <v>3036461</v>
      </c>
      <c r="F28" s="26">
        <v>2312532</v>
      </c>
      <c r="G28" s="27">
        <v>2312532</v>
      </c>
      <c r="H28" s="27">
        <v>2498095</v>
      </c>
      <c r="I28" s="27">
        <v>2498095</v>
      </c>
      <c r="J28" s="26">
        <v>1824999</v>
      </c>
      <c r="K28" s="16">
        <v>1824999</v>
      </c>
      <c r="L28" s="27">
        <v>1567683</v>
      </c>
      <c r="M28" s="27">
        <v>1567683</v>
      </c>
      <c r="N28" s="26">
        <v>1587409</v>
      </c>
      <c r="O28" s="16">
        <v>1587409</v>
      </c>
      <c r="P28" s="27">
        <v>2186249</v>
      </c>
      <c r="Q28" s="27">
        <v>2186249</v>
      </c>
      <c r="R28" s="26">
        <v>2251909</v>
      </c>
      <c r="S28" s="118">
        <v>2251709</v>
      </c>
    </row>
    <row r="29" spans="1:20" ht="17.100000000000001" customHeight="1" x14ac:dyDescent="0.3">
      <c r="A29" s="2" t="s">
        <v>20</v>
      </c>
      <c r="B29" s="2" t="s">
        <v>30</v>
      </c>
      <c r="C29" s="27">
        <v>6836474</v>
      </c>
      <c r="D29" s="27">
        <v>5649923</v>
      </c>
      <c r="E29" s="27">
        <v>5966052</v>
      </c>
      <c r="F29" s="26">
        <v>6277486</v>
      </c>
      <c r="G29" s="27">
        <v>7095640</v>
      </c>
      <c r="H29" s="27">
        <v>4967280</v>
      </c>
      <c r="I29" s="27">
        <v>5196068</v>
      </c>
      <c r="J29" s="26">
        <v>5458196</v>
      </c>
      <c r="K29" s="16">
        <v>6000041</v>
      </c>
      <c r="L29" s="27">
        <v>5084210</v>
      </c>
      <c r="M29" s="27">
        <v>5293405</v>
      </c>
      <c r="N29" s="26">
        <v>5201222</v>
      </c>
      <c r="O29" s="16">
        <v>5773127</v>
      </c>
      <c r="P29" s="27">
        <v>4782692</v>
      </c>
      <c r="Q29" s="27">
        <v>4923797</v>
      </c>
      <c r="R29" s="26">
        <v>5149919</v>
      </c>
      <c r="S29" s="118">
        <v>5613874</v>
      </c>
    </row>
    <row r="30" spans="1:20" ht="17.100000000000001" customHeight="1" x14ac:dyDescent="0.3">
      <c r="A30" s="3" t="s">
        <v>110</v>
      </c>
      <c r="B30" s="3" t="s">
        <v>124</v>
      </c>
      <c r="C30" s="8">
        <v>10242048</v>
      </c>
      <c r="D30" s="14">
        <v>9071806</v>
      </c>
      <c r="E30" s="14">
        <v>9387935</v>
      </c>
      <c r="F30" s="9">
        <v>8975440</v>
      </c>
      <c r="G30" s="14">
        <v>9793594</v>
      </c>
      <c r="H30" s="14">
        <v>7850797</v>
      </c>
      <c r="I30" s="14">
        <v>8079585</v>
      </c>
      <c r="J30" s="9">
        <v>7668617</v>
      </c>
      <c r="K30" s="8">
        <v>8210642</v>
      </c>
      <c r="L30" s="14">
        <v>7037315</v>
      </c>
      <c r="M30" s="14">
        <v>7246510</v>
      </c>
      <c r="N30" s="9">
        <v>7174053</v>
      </c>
      <c r="O30" s="8">
        <v>7745958</v>
      </c>
      <c r="P30" s="14">
        <v>7354363</v>
      </c>
      <c r="Q30" s="14">
        <v>7495468</v>
      </c>
      <c r="R30" s="9">
        <v>7787250</v>
      </c>
      <c r="S30" s="121">
        <v>8251005</v>
      </c>
    </row>
    <row r="31" spans="1:20" ht="17.100000000000001" customHeight="1" x14ac:dyDescent="0.3">
      <c r="A31" s="6" t="s">
        <v>104</v>
      </c>
      <c r="B31" s="6" t="s">
        <v>118</v>
      </c>
      <c r="C31" s="16"/>
      <c r="D31" s="27"/>
      <c r="E31" s="27"/>
      <c r="F31" s="26"/>
      <c r="G31" s="27"/>
      <c r="H31" s="27"/>
      <c r="I31" s="27"/>
      <c r="J31" s="26"/>
      <c r="K31" s="16"/>
      <c r="L31" s="27"/>
      <c r="M31" s="27"/>
      <c r="N31" s="26"/>
      <c r="O31" s="16"/>
      <c r="P31" s="27"/>
      <c r="Q31" s="27"/>
      <c r="R31" s="26"/>
      <c r="S31" s="118"/>
    </row>
    <row r="32" spans="1:20" ht="17.100000000000001" customHeight="1" x14ac:dyDescent="0.3">
      <c r="A32" s="2" t="s">
        <v>21</v>
      </c>
      <c r="B32" s="2" t="s">
        <v>119</v>
      </c>
      <c r="C32" s="27">
        <v>118195</v>
      </c>
      <c r="D32" s="27">
        <v>117017</v>
      </c>
      <c r="E32" s="27">
        <v>117017</v>
      </c>
      <c r="F32" s="26">
        <v>119482</v>
      </c>
      <c r="G32" s="27">
        <v>107075</v>
      </c>
      <c r="H32" s="27">
        <v>114247</v>
      </c>
      <c r="I32" s="27">
        <v>112466</v>
      </c>
      <c r="J32" s="26">
        <v>139254</v>
      </c>
      <c r="K32" s="16">
        <v>137055</v>
      </c>
      <c r="L32" s="27">
        <v>134770</v>
      </c>
      <c r="M32" s="27">
        <v>132572</v>
      </c>
      <c r="N32" s="26">
        <v>114876</v>
      </c>
      <c r="O32" s="16">
        <v>112649</v>
      </c>
      <c r="P32" s="27">
        <v>110304</v>
      </c>
      <c r="Q32" s="27">
        <v>107439</v>
      </c>
      <c r="R32" s="26">
        <v>128690</v>
      </c>
      <c r="S32" s="118">
        <v>123952</v>
      </c>
    </row>
    <row r="33" spans="1:19" ht="17.100000000000001" customHeight="1" x14ac:dyDescent="0.3">
      <c r="A33" s="2" t="s">
        <v>22</v>
      </c>
      <c r="B33" s="2" t="s">
        <v>31</v>
      </c>
      <c r="C33" s="27">
        <v>197196</v>
      </c>
      <c r="D33" s="27">
        <v>200156</v>
      </c>
      <c r="E33" s="27">
        <v>193200</v>
      </c>
      <c r="F33" s="26">
        <v>682041</v>
      </c>
      <c r="G33" s="27">
        <v>284983</v>
      </c>
      <c r="H33" s="27">
        <v>289500</v>
      </c>
      <c r="I33" s="27">
        <v>285288</v>
      </c>
      <c r="J33" s="26">
        <v>510114</v>
      </c>
      <c r="K33" s="16">
        <v>508779</v>
      </c>
      <c r="L33" s="27">
        <v>510116</v>
      </c>
      <c r="M33" s="27">
        <v>506536</v>
      </c>
      <c r="N33" s="26">
        <v>366393</v>
      </c>
      <c r="O33" s="16">
        <v>367207</v>
      </c>
      <c r="P33" s="27">
        <v>368420</v>
      </c>
      <c r="Q33" s="27">
        <v>367341</v>
      </c>
      <c r="R33" s="26">
        <v>538931</v>
      </c>
      <c r="S33" s="118">
        <v>539003</v>
      </c>
    </row>
    <row r="34" spans="1:19" ht="17.100000000000001" customHeight="1" x14ac:dyDescent="0.3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2" t="s">
        <v>36</v>
      </c>
      <c r="G34" s="71" t="s">
        <v>36</v>
      </c>
      <c r="H34" s="71" t="s">
        <v>36</v>
      </c>
      <c r="I34" s="71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18">
        <v>136302</v>
      </c>
    </row>
    <row r="35" spans="1:19" ht="17.100000000000001" customHeight="1" x14ac:dyDescent="0.3">
      <c r="A35" s="2" t="s">
        <v>40</v>
      </c>
      <c r="B35" s="2" t="s">
        <v>50</v>
      </c>
      <c r="C35" s="71" t="s">
        <v>36</v>
      </c>
      <c r="D35" s="71" t="s">
        <v>36</v>
      </c>
      <c r="E35" s="71" t="s">
        <v>36</v>
      </c>
      <c r="F35" s="72" t="s">
        <v>36</v>
      </c>
      <c r="G35" s="71" t="s">
        <v>36</v>
      </c>
      <c r="H35" s="71" t="s">
        <v>36</v>
      </c>
      <c r="I35" s="71" t="s">
        <v>36</v>
      </c>
      <c r="J35" s="72" t="s">
        <v>36</v>
      </c>
      <c r="K35" s="16">
        <v>8296</v>
      </c>
      <c r="L35" s="27">
        <v>7871</v>
      </c>
      <c r="M35" s="27">
        <v>8427</v>
      </c>
      <c r="N35" s="72">
        <v>8285</v>
      </c>
      <c r="O35" s="77">
        <v>8246</v>
      </c>
      <c r="P35" s="71">
        <v>8119</v>
      </c>
      <c r="Q35" s="27">
        <v>7995</v>
      </c>
      <c r="R35" s="72">
        <v>7845</v>
      </c>
      <c r="S35" s="119">
        <v>7658</v>
      </c>
    </row>
    <row r="36" spans="1:19" ht="17.100000000000001" customHeight="1" x14ac:dyDescent="0.3">
      <c r="A36" s="3" t="s">
        <v>105</v>
      </c>
      <c r="B36" s="3" t="s">
        <v>107</v>
      </c>
      <c r="C36" s="8">
        <v>343061</v>
      </c>
      <c r="D36" s="14">
        <v>340600</v>
      </c>
      <c r="E36" s="14">
        <v>327542</v>
      </c>
      <c r="F36" s="9">
        <v>801523</v>
      </c>
      <c r="G36" s="14">
        <v>392058</v>
      </c>
      <c r="H36" s="14">
        <v>403747</v>
      </c>
      <c r="I36" s="14">
        <v>397754</v>
      </c>
      <c r="J36" s="9">
        <v>670496</v>
      </c>
      <c r="K36" s="8">
        <v>675275</v>
      </c>
      <c r="L36" s="14">
        <v>673939</v>
      </c>
      <c r="M36" s="14">
        <v>668754</v>
      </c>
      <c r="N36" s="9">
        <v>510798</v>
      </c>
      <c r="O36" s="8">
        <v>509370</v>
      </c>
      <c r="P36" s="14">
        <v>508120</v>
      </c>
      <c r="Q36" s="14">
        <v>504059</v>
      </c>
      <c r="R36" s="9">
        <v>811774</v>
      </c>
      <c r="S36" s="121">
        <v>806915</v>
      </c>
    </row>
    <row r="37" spans="1:19" ht="17.100000000000001" customHeight="1" x14ac:dyDescent="0.3">
      <c r="A37" s="6" t="s">
        <v>159</v>
      </c>
      <c r="B37" s="6" t="s">
        <v>120</v>
      </c>
      <c r="C37" s="16"/>
      <c r="D37" s="27"/>
      <c r="E37" s="27"/>
      <c r="F37" s="26"/>
      <c r="G37" s="27"/>
      <c r="H37" s="27"/>
      <c r="I37" s="27"/>
      <c r="J37" s="26"/>
      <c r="K37" s="16"/>
      <c r="L37" s="27"/>
      <c r="M37" s="27"/>
      <c r="N37" s="26"/>
      <c r="O37" s="16"/>
      <c r="P37" s="27"/>
      <c r="Q37" s="27"/>
      <c r="R37" s="26"/>
      <c r="S37" s="118"/>
    </row>
    <row r="38" spans="1:19" ht="17.100000000000001" customHeight="1" x14ac:dyDescent="0.3">
      <c r="A38" s="2" t="s">
        <v>161</v>
      </c>
      <c r="B38" s="2" t="s">
        <v>162</v>
      </c>
      <c r="C38" s="27">
        <v>224817</v>
      </c>
      <c r="D38" s="27">
        <v>329410</v>
      </c>
      <c r="E38" s="27">
        <v>350953</v>
      </c>
      <c r="F38" s="26">
        <v>606109</v>
      </c>
      <c r="G38" s="27">
        <v>416647</v>
      </c>
      <c r="H38" s="27">
        <v>144490</v>
      </c>
      <c r="I38" s="27">
        <v>202779</v>
      </c>
      <c r="J38" s="26">
        <v>186702</v>
      </c>
      <c r="K38" s="16">
        <v>150406</v>
      </c>
      <c r="L38" s="27">
        <v>139380</v>
      </c>
      <c r="M38" s="27">
        <v>148238</v>
      </c>
      <c r="N38" s="26">
        <v>109910</v>
      </c>
      <c r="O38" s="16">
        <v>75962</v>
      </c>
      <c r="P38" s="27">
        <v>93923</v>
      </c>
      <c r="Q38" s="27">
        <v>74740</v>
      </c>
      <c r="R38" s="26">
        <v>89132</v>
      </c>
      <c r="S38" s="118">
        <v>84929</v>
      </c>
    </row>
    <row r="39" spans="1:19" ht="17.100000000000001" customHeight="1" x14ac:dyDescent="0.3">
      <c r="A39" s="2" t="s">
        <v>23</v>
      </c>
      <c r="B39" s="2" t="s">
        <v>32</v>
      </c>
      <c r="C39" s="71" t="s">
        <v>36</v>
      </c>
      <c r="D39" s="71" t="s">
        <v>36</v>
      </c>
      <c r="E39" s="71" t="s">
        <v>36</v>
      </c>
      <c r="F39" s="72" t="s">
        <v>36</v>
      </c>
      <c r="G39" s="27">
        <v>67853</v>
      </c>
      <c r="H39" s="27">
        <v>48897</v>
      </c>
      <c r="I39" s="27">
        <v>45701</v>
      </c>
      <c r="J39" s="26">
        <v>46381</v>
      </c>
      <c r="K39" s="16">
        <v>21222</v>
      </c>
      <c r="L39" s="27">
        <v>19597</v>
      </c>
      <c r="M39" s="27">
        <v>22750</v>
      </c>
      <c r="N39" s="26">
        <v>42705</v>
      </c>
      <c r="O39" s="77">
        <v>16466</v>
      </c>
      <c r="P39" s="71">
        <v>10618</v>
      </c>
      <c r="Q39" s="27">
        <v>30339</v>
      </c>
      <c r="R39" s="26">
        <v>81318</v>
      </c>
      <c r="S39" s="119">
        <v>54333</v>
      </c>
    </row>
    <row r="40" spans="1:19" ht="17.100000000000001" customHeight="1" x14ac:dyDescent="0.3">
      <c r="A40" s="2" t="s">
        <v>24</v>
      </c>
      <c r="B40" s="2" t="s">
        <v>33</v>
      </c>
      <c r="C40" s="27">
        <v>120782</v>
      </c>
      <c r="D40" s="27">
        <v>61728</v>
      </c>
      <c r="E40" s="27">
        <v>57001</v>
      </c>
      <c r="F40" s="26">
        <v>128520</v>
      </c>
      <c r="G40" s="27">
        <v>97523</v>
      </c>
      <c r="H40" s="27">
        <v>58970</v>
      </c>
      <c r="I40" s="27">
        <v>49167</v>
      </c>
      <c r="J40" s="26">
        <v>68001</v>
      </c>
      <c r="K40" s="16">
        <v>119005</v>
      </c>
      <c r="L40" s="27">
        <v>65597</v>
      </c>
      <c r="M40" s="27">
        <v>42300</v>
      </c>
      <c r="N40" s="26">
        <v>64342</v>
      </c>
      <c r="O40" s="16">
        <v>103204</v>
      </c>
      <c r="P40" s="27">
        <v>25244</v>
      </c>
      <c r="Q40" s="27">
        <v>25084</v>
      </c>
      <c r="R40" s="26">
        <v>59831</v>
      </c>
      <c r="S40" s="118">
        <v>83280</v>
      </c>
    </row>
    <row r="41" spans="1:19" ht="17.100000000000001" customHeight="1" x14ac:dyDescent="0.3">
      <c r="A41" s="2" t="s">
        <v>39</v>
      </c>
      <c r="B41" s="2" t="s">
        <v>43</v>
      </c>
      <c r="C41" s="27">
        <v>2842</v>
      </c>
      <c r="D41" s="27">
        <v>1631</v>
      </c>
      <c r="E41" s="27">
        <v>1971</v>
      </c>
      <c r="F41" s="26">
        <v>970</v>
      </c>
      <c r="G41" s="27">
        <v>3574</v>
      </c>
      <c r="H41" s="27">
        <v>25681</v>
      </c>
      <c r="I41" s="27">
        <v>30975</v>
      </c>
      <c r="J41" s="26">
        <v>8442</v>
      </c>
      <c r="K41" s="16">
        <v>4778</v>
      </c>
      <c r="L41" s="27">
        <v>2074</v>
      </c>
      <c r="M41" s="27">
        <v>1685</v>
      </c>
      <c r="N41" s="26">
        <v>3729</v>
      </c>
      <c r="O41" s="16">
        <v>2530</v>
      </c>
      <c r="P41" s="27">
        <v>14197</v>
      </c>
      <c r="Q41" s="27">
        <v>11853</v>
      </c>
      <c r="R41" s="26">
        <v>10899</v>
      </c>
      <c r="S41" s="118">
        <v>7106</v>
      </c>
    </row>
    <row r="42" spans="1:19" ht="17.100000000000001" customHeight="1" x14ac:dyDescent="0.3">
      <c r="A42" s="2" t="s">
        <v>22</v>
      </c>
      <c r="B42" s="2" t="s">
        <v>31</v>
      </c>
      <c r="C42" s="27">
        <v>49969</v>
      </c>
      <c r="D42" s="27">
        <v>37865</v>
      </c>
      <c r="E42" s="27">
        <v>33248</v>
      </c>
      <c r="F42" s="26">
        <v>76923</v>
      </c>
      <c r="G42" s="27">
        <v>77520</v>
      </c>
      <c r="H42" s="27">
        <v>61024</v>
      </c>
      <c r="I42" s="27">
        <v>74661</v>
      </c>
      <c r="J42" s="26">
        <v>93645</v>
      </c>
      <c r="K42" s="16">
        <v>81692</v>
      </c>
      <c r="L42" s="27">
        <v>43507</v>
      </c>
      <c r="M42" s="27">
        <v>59635</v>
      </c>
      <c r="N42" s="26">
        <v>82701</v>
      </c>
      <c r="O42" s="16">
        <v>93827</v>
      </c>
      <c r="P42" s="27">
        <v>55004</v>
      </c>
      <c r="Q42" s="27">
        <v>112698</v>
      </c>
      <c r="R42" s="26">
        <v>156415</v>
      </c>
      <c r="S42" s="118">
        <v>228053</v>
      </c>
    </row>
    <row r="43" spans="1:19" ht="17.100000000000001" customHeight="1" x14ac:dyDescent="0.3">
      <c r="A43" s="2" t="s">
        <v>40</v>
      </c>
      <c r="B43" s="2" t="s">
        <v>50</v>
      </c>
      <c r="C43" s="71" t="s">
        <v>36</v>
      </c>
      <c r="D43" s="71" t="s">
        <v>36</v>
      </c>
      <c r="E43" s="71" t="s">
        <v>36</v>
      </c>
      <c r="F43" s="72" t="s">
        <v>36</v>
      </c>
      <c r="G43" s="28" t="s">
        <v>36</v>
      </c>
      <c r="H43" s="28" t="s">
        <v>36</v>
      </c>
      <c r="I43" s="27" t="s">
        <v>36</v>
      </c>
      <c r="J43" s="26" t="s">
        <v>36</v>
      </c>
      <c r="K43" s="16">
        <v>655</v>
      </c>
      <c r="L43" s="27">
        <v>519</v>
      </c>
      <c r="M43" s="27">
        <v>678</v>
      </c>
      <c r="N43" s="26">
        <v>694</v>
      </c>
      <c r="O43" s="77">
        <v>722</v>
      </c>
      <c r="P43" s="71">
        <v>737</v>
      </c>
      <c r="Q43" s="27">
        <v>756</v>
      </c>
      <c r="R43" s="26">
        <v>767</v>
      </c>
      <c r="S43" s="119">
        <v>788</v>
      </c>
    </row>
    <row r="44" spans="1:19" ht="17.100000000000001" customHeight="1" x14ac:dyDescent="0.3">
      <c r="A44" s="2" t="s">
        <v>41</v>
      </c>
      <c r="B44" s="2" t="s">
        <v>44</v>
      </c>
      <c r="C44" s="27">
        <v>228745</v>
      </c>
      <c r="D44" s="27">
        <v>1712784</v>
      </c>
      <c r="E44" s="27">
        <v>191311</v>
      </c>
      <c r="F44" s="26">
        <v>329104</v>
      </c>
      <c r="G44" s="27">
        <v>280518</v>
      </c>
      <c r="H44" s="27">
        <v>2189223</v>
      </c>
      <c r="I44" s="27">
        <v>268835</v>
      </c>
      <c r="J44" s="26">
        <v>392615</v>
      </c>
      <c r="K44" s="16">
        <v>495089</v>
      </c>
      <c r="L44" s="27">
        <v>283715</v>
      </c>
      <c r="M44" s="27">
        <v>202531</v>
      </c>
      <c r="N44" s="26">
        <v>264241</v>
      </c>
      <c r="O44" s="16">
        <v>259990</v>
      </c>
      <c r="P44" s="27">
        <v>770675</v>
      </c>
      <c r="Q44" s="27">
        <v>141572</v>
      </c>
      <c r="R44" s="26">
        <v>263781</v>
      </c>
      <c r="S44" s="118">
        <v>253747</v>
      </c>
    </row>
    <row r="45" spans="1:19" ht="17.100000000000001" customHeight="1" x14ac:dyDescent="0.3">
      <c r="A45" s="3" t="s">
        <v>160</v>
      </c>
      <c r="B45" s="3" t="s">
        <v>106</v>
      </c>
      <c r="C45" s="8">
        <v>627155</v>
      </c>
      <c r="D45" s="14">
        <v>2143418</v>
      </c>
      <c r="E45" s="14">
        <v>634484</v>
      </c>
      <c r="F45" s="9">
        <v>1141626</v>
      </c>
      <c r="G45" s="14">
        <v>943635</v>
      </c>
      <c r="H45" s="14">
        <v>2528285</v>
      </c>
      <c r="I45" s="14">
        <v>672118</v>
      </c>
      <c r="J45" s="9">
        <v>795786</v>
      </c>
      <c r="K45" s="8">
        <v>872847</v>
      </c>
      <c r="L45" s="14">
        <v>554389</v>
      </c>
      <c r="M45" s="14">
        <v>477817</v>
      </c>
      <c r="N45" s="9">
        <v>568322</v>
      </c>
      <c r="O45" s="8">
        <v>552701</v>
      </c>
      <c r="P45" s="14">
        <v>970398</v>
      </c>
      <c r="Q45" s="14">
        <v>397042</v>
      </c>
      <c r="R45" s="9">
        <v>662143</v>
      </c>
      <c r="S45" s="121">
        <v>712236</v>
      </c>
    </row>
    <row r="46" spans="1:19" ht="17.100000000000001" customHeight="1" x14ac:dyDescent="0.3">
      <c r="A46" s="3" t="s">
        <v>109</v>
      </c>
      <c r="B46" s="3" t="s">
        <v>125</v>
      </c>
      <c r="C46" s="8">
        <v>970216</v>
      </c>
      <c r="D46" s="14">
        <v>2484018</v>
      </c>
      <c r="E46" s="14">
        <v>962026</v>
      </c>
      <c r="F46" s="9">
        <v>1943149</v>
      </c>
      <c r="G46" s="14">
        <v>1335693</v>
      </c>
      <c r="H46" s="14">
        <v>2932032</v>
      </c>
      <c r="I46" s="14">
        <v>1069872</v>
      </c>
      <c r="J46" s="9">
        <v>1466282</v>
      </c>
      <c r="K46" s="8">
        <v>1548122</v>
      </c>
      <c r="L46" s="14">
        <v>1228328</v>
      </c>
      <c r="M46" s="14">
        <v>1146571</v>
      </c>
      <c r="N46" s="9">
        <v>1079120</v>
      </c>
      <c r="O46" s="8">
        <v>1062071</v>
      </c>
      <c r="P46" s="14">
        <v>1478518</v>
      </c>
      <c r="Q46" s="14">
        <v>901101</v>
      </c>
      <c r="R46" s="9">
        <v>1473917</v>
      </c>
      <c r="S46" s="121">
        <v>1519151</v>
      </c>
    </row>
    <row r="47" spans="1:19" ht="17.100000000000001" customHeight="1" thickBot="1" x14ac:dyDescent="0.35">
      <c r="A47" s="4" t="s">
        <v>108</v>
      </c>
      <c r="B47" s="4" t="s">
        <v>126</v>
      </c>
      <c r="C47" s="12">
        <v>11212264</v>
      </c>
      <c r="D47" s="29">
        <v>11555824</v>
      </c>
      <c r="E47" s="29">
        <v>10349961</v>
      </c>
      <c r="F47" s="13">
        <v>10918589</v>
      </c>
      <c r="G47" s="29">
        <v>11129287</v>
      </c>
      <c r="H47" s="29">
        <v>10782829</v>
      </c>
      <c r="I47" s="29">
        <v>9149457</v>
      </c>
      <c r="J47" s="13">
        <v>9134899</v>
      </c>
      <c r="K47" s="12">
        <v>9758584</v>
      </c>
      <c r="L47" s="29">
        <v>8265643</v>
      </c>
      <c r="M47" s="29">
        <v>8393081</v>
      </c>
      <c r="N47" s="13">
        <v>8253173</v>
      </c>
      <c r="O47" s="12">
        <v>8808029</v>
      </c>
      <c r="P47" s="29">
        <v>8832881</v>
      </c>
      <c r="Q47" s="29">
        <v>8396569</v>
      </c>
      <c r="R47" s="13">
        <v>9261167</v>
      </c>
      <c r="S47" s="122">
        <v>9770156</v>
      </c>
    </row>
    <row r="49" spans="3:19" x14ac:dyDescent="0.3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81"/>
      <c r="O49" s="68"/>
      <c r="Q49" s="68"/>
      <c r="S49" s="68"/>
    </row>
    <row r="50" spans="3:19" x14ac:dyDescent="0.3">
      <c r="C50" s="68"/>
      <c r="D50" s="68"/>
      <c r="E50" s="68"/>
      <c r="F50" s="68"/>
      <c r="O50" s="68"/>
      <c r="S50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108" zoomScaleNormal="108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O21" sqref="O21"/>
    </sheetView>
  </sheetViews>
  <sheetFormatPr defaultRowHeight="14.4" x14ac:dyDescent="0.3"/>
  <cols>
    <col min="1" max="1" width="62.109375" bestFit="1" customWidth="1"/>
    <col min="2" max="2" width="48.6640625" bestFit="1" customWidth="1"/>
    <col min="3" max="13" width="11.5546875" customWidth="1"/>
    <col min="14" max="14" width="11.5546875" style="82" customWidth="1"/>
    <col min="15" max="16" width="12.44140625" bestFit="1" customWidth="1"/>
    <col min="17" max="17" width="11.5546875" customWidth="1"/>
    <col min="18" max="18" width="10.6640625" bestFit="1" customWidth="1"/>
    <col min="19" max="19" width="12.44140625" bestFit="1" customWidth="1"/>
  </cols>
  <sheetData>
    <row r="1" spans="1:19" s="65" customFormat="1" ht="27.6" customHeight="1" x14ac:dyDescent="0.4">
      <c r="A1" s="65" t="s">
        <v>151</v>
      </c>
      <c r="B1" s="65" t="s">
        <v>150</v>
      </c>
      <c r="N1" s="79"/>
    </row>
    <row r="2" spans="1:19" s="66" customFormat="1" ht="13.8" x14ac:dyDescent="0.3">
      <c r="A2" s="66" t="s">
        <v>153</v>
      </c>
      <c r="B2" s="66" t="s">
        <v>152</v>
      </c>
      <c r="N2" s="80"/>
    </row>
    <row r="3" spans="1:19" s="66" customFormat="1" ht="51.6" customHeight="1" thickBot="1" x14ac:dyDescent="0.35">
      <c r="N3" s="80"/>
    </row>
    <row r="4" spans="1:19" ht="35.4" customHeight="1" thickBot="1" x14ac:dyDescent="0.35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116" t="s">
        <v>263</v>
      </c>
    </row>
    <row r="5" spans="1:19" ht="25.95" customHeight="1" x14ac:dyDescent="0.3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123"/>
    </row>
    <row r="6" spans="1:19" ht="17.100000000000001" customHeight="1" x14ac:dyDescent="0.3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124">
        <v>1108737</v>
      </c>
    </row>
    <row r="7" spans="1:19" ht="17.100000000000001" customHeight="1" x14ac:dyDescent="0.3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124">
        <v>10257</v>
      </c>
    </row>
    <row r="8" spans="1:19" ht="17.100000000000001" customHeight="1" x14ac:dyDescent="0.3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3">
        <v>0</v>
      </c>
    </row>
    <row r="9" spans="1:19" ht="17.100000000000001" customHeight="1" x14ac:dyDescent="0.3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124">
        <v>25134</v>
      </c>
    </row>
    <row r="10" spans="1:19" ht="17.100000000000001" customHeight="1" x14ac:dyDescent="0.3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124">
        <v>58928</v>
      </c>
    </row>
    <row r="11" spans="1:19" ht="17.100000000000001" customHeight="1" x14ac:dyDescent="0.3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124">
        <v>19982</v>
      </c>
    </row>
    <row r="12" spans="1:19" ht="17.100000000000001" customHeight="1" x14ac:dyDescent="0.3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124">
        <v>384</v>
      </c>
    </row>
    <row r="13" spans="1:19" ht="17.100000000000001" customHeight="1" x14ac:dyDescent="0.3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124">
        <v>42082</v>
      </c>
    </row>
    <row r="14" spans="1:19" ht="17.100000000000001" customHeight="1" x14ac:dyDescent="0.3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124">
        <v>51718</v>
      </c>
    </row>
    <row r="15" spans="1:19" ht="17.100000000000001" customHeight="1" x14ac:dyDescent="0.3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124">
        <v>8079</v>
      </c>
    </row>
    <row r="16" spans="1:19" ht="17.100000000000001" customHeight="1" x14ac:dyDescent="0.3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124">
        <v>80</v>
      </c>
    </row>
    <row r="17" spans="1:19" ht="17.100000000000001" customHeight="1" x14ac:dyDescent="0.3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120">
        <v>1325381</v>
      </c>
    </row>
    <row r="18" spans="1:19" ht="17.100000000000001" customHeight="1" x14ac:dyDescent="0.3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124">
        <v>1867</v>
      </c>
    </row>
    <row r="19" spans="1:19" ht="17.100000000000001" customHeight="1" x14ac:dyDescent="0.3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120">
        <v>1327248</v>
      </c>
    </row>
    <row r="20" spans="1:19" ht="17.100000000000001" customHeight="1" x14ac:dyDescent="0.3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124">
        <v>9856</v>
      </c>
    </row>
    <row r="21" spans="1:19" ht="17.100000000000001" customHeight="1" thickBot="1" x14ac:dyDescent="0.35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125">
        <v>1337104</v>
      </c>
    </row>
    <row r="23" spans="1:19" x14ac:dyDescent="0.3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19" x14ac:dyDescent="0.3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19" x14ac:dyDescent="0.3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pane xSplit="3" topLeftCell="P1" activePane="topRight" state="frozen"/>
      <selection pane="topRight" activeCell="X12" sqref="X12"/>
    </sheetView>
  </sheetViews>
  <sheetFormatPr defaultRowHeight="14.4" x14ac:dyDescent="0.3"/>
  <cols>
    <col min="1" max="1" width="5" customWidth="1"/>
    <col min="2" max="2" width="47.5546875" customWidth="1"/>
    <col min="3" max="3" width="49.88671875" customWidth="1"/>
    <col min="4" max="6" width="11" bestFit="1" customWidth="1"/>
    <col min="7" max="7" width="7.88671875" bestFit="1" customWidth="1"/>
    <col min="8" max="10" width="11" bestFit="1" customWidth="1"/>
    <col min="11" max="11" width="7.88671875" bestFit="1" customWidth="1"/>
    <col min="12" max="15" width="12.5546875" customWidth="1"/>
    <col min="16" max="19" width="12.44140625" customWidth="1"/>
    <col min="20" max="20" width="15.44140625" customWidth="1"/>
  </cols>
  <sheetData>
    <row r="1" spans="1:20" ht="36" customHeight="1" x14ac:dyDescent="0.4">
      <c r="B1" s="86" t="s">
        <v>257</v>
      </c>
      <c r="C1" s="86" t="s">
        <v>256</v>
      </c>
    </row>
    <row r="2" spans="1:20" ht="15" thickBot="1" x14ac:dyDescent="0.35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0" ht="34.5" customHeight="1" thickBot="1" x14ac:dyDescent="0.35">
      <c r="A3" s="96" t="s">
        <v>249</v>
      </c>
      <c r="B3" s="97" t="s">
        <v>250</v>
      </c>
      <c r="C3" s="1" t="s">
        <v>251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116" t="s">
        <v>262</v>
      </c>
    </row>
    <row r="4" spans="1:20" s="82" customFormat="1" x14ac:dyDescent="0.3">
      <c r="A4" s="98">
        <v>1</v>
      </c>
      <c r="B4" s="99" t="s">
        <v>200</v>
      </c>
      <c r="C4" s="100" t="s">
        <v>229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127">
        <v>1311.5</v>
      </c>
    </row>
    <row r="5" spans="1:20" s="82" customFormat="1" x14ac:dyDescent="0.3">
      <c r="A5" s="98" t="s">
        <v>187</v>
      </c>
      <c r="B5" s="102" t="s">
        <v>219</v>
      </c>
      <c r="C5" s="32" t="s">
        <v>225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128">
        <v>1311.5</v>
      </c>
    </row>
    <row r="6" spans="1:20" s="82" customFormat="1" x14ac:dyDescent="0.3">
      <c r="A6" s="98" t="s">
        <v>188</v>
      </c>
      <c r="B6" s="102" t="s">
        <v>220</v>
      </c>
      <c r="C6" s="32" t="s">
        <v>226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128">
        <v>0</v>
      </c>
    </row>
    <row r="7" spans="1:20" s="82" customFormat="1" x14ac:dyDescent="0.3">
      <c r="A7" s="98">
        <v>2</v>
      </c>
      <c r="B7" s="102" t="s">
        <v>189</v>
      </c>
      <c r="C7" s="32" t="s">
        <v>208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128">
        <v>19</v>
      </c>
    </row>
    <row r="8" spans="1:20" s="82" customFormat="1" x14ac:dyDescent="0.3">
      <c r="A8" s="98">
        <v>3</v>
      </c>
      <c r="B8" s="104" t="s">
        <v>231</v>
      </c>
      <c r="C8" s="39" t="s">
        <v>236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127">
        <v>1292.5</v>
      </c>
    </row>
    <row r="9" spans="1:20" s="82" customFormat="1" x14ac:dyDescent="0.3">
      <c r="A9" s="98">
        <v>4</v>
      </c>
      <c r="B9" s="102" t="s">
        <v>190</v>
      </c>
      <c r="C9" s="32" t="s">
        <v>209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128">
        <v>0</v>
      </c>
    </row>
    <row r="10" spans="1:20" s="82" customFormat="1" x14ac:dyDescent="0.3">
      <c r="A10" s="98">
        <v>5</v>
      </c>
      <c r="B10" s="102" t="s">
        <v>191</v>
      </c>
      <c r="C10" s="32" t="s">
        <v>210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128">
        <v>377.7</v>
      </c>
    </row>
    <row r="11" spans="1:20" s="82" customFormat="1" x14ac:dyDescent="0.3">
      <c r="A11" s="98" t="s">
        <v>201</v>
      </c>
      <c r="B11" s="102" t="s">
        <v>221</v>
      </c>
      <c r="C11" s="32" t="s">
        <v>227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128">
        <v>0</v>
      </c>
    </row>
    <row r="12" spans="1:20" s="82" customFormat="1" x14ac:dyDescent="0.3">
      <c r="A12" s="98">
        <v>6</v>
      </c>
      <c r="B12" s="102" t="s">
        <v>192</v>
      </c>
      <c r="C12" s="32" t="s">
        <v>211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6.3</v>
      </c>
      <c r="T12" s="128">
        <v>0.1</v>
      </c>
    </row>
    <row r="13" spans="1:20" s="82" customFormat="1" x14ac:dyDescent="0.3">
      <c r="A13" s="98">
        <v>7</v>
      </c>
      <c r="B13" s="104" t="s">
        <v>232</v>
      </c>
      <c r="C13" s="39" t="s">
        <v>237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4591.6000000000004</v>
      </c>
      <c r="T13" s="127">
        <v>1670.1</v>
      </c>
    </row>
    <row r="14" spans="1:20" s="82" customFormat="1" x14ac:dyDescent="0.3">
      <c r="A14" s="98" t="s">
        <v>202</v>
      </c>
      <c r="B14" s="105" t="s">
        <v>247</v>
      </c>
      <c r="C14" s="32" t="s">
        <v>212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128">
        <v>0</v>
      </c>
    </row>
    <row r="15" spans="1:20" s="82" customFormat="1" x14ac:dyDescent="0.3">
      <c r="A15" s="98" t="s">
        <v>203</v>
      </c>
      <c r="B15" s="102" t="s">
        <v>193</v>
      </c>
      <c r="C15" s="32" t="s">
        <v>213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128">
        <v>55</v>
      </c>
    </row>
    <row r="16" spans="1:20" s="82" customFormat="1" ht="28.8" x14ac:dyDescent="0.3">
      <c r="A16" s="98">
        <v>9</v>
      </c>
      <c r="B16" s="104" t="s">
        <v>252</v>
      </c>
      <c r="C16" s="39" t="s">
        <v>238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4314.4000000000005</v>
      </c>
      <c r="T16" s="127">
        <v>1615.1</v>
      </c>
    </row>
    <row r="17" spans="1:22" s="82" customFormat="1" x14ac:dyDescent="0.3">
      <c r="A17" s="98">
        <v>10</v>
      </c>
      <c r="B17" s="99" t="s">
        <v>253</v>
      </c>
      <c r="C17" s="38" t="s">
        <v>230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127">
        <v>13.7</v>
      </c>
    </row>
    <row r="18" spans="1:22" s="82" customFormat="1" x14ac:dyDescent="0.3">
      <c r="A18" s="98"/>
      <c r="B18" s="102" t="s">
        <v>222</v>
      </c>
      <c r="C18" s="32" t="s">
        <v>222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128">
        <v>0</v>
      </c>
    </row>
    <row r="19" spans="1:22" s="82" customFormat="1" x14ac:dyDescent="0.3">
      <c r="A19" s="98"/>
      <c r="B19" s="102" t="s">
        <v>223</v>
      </c>
      <c r="C19" s="32" t="s">
        <v>254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128">
        <v>0</v>
      </c>
    </row>
    <row r="20" spans="1:22" s="82" customFormat="1" x14ac:dyDescent="0.3">
      <c r="A20" s="98"/>
      <c r="B20" s="102" t="s">
        <v>224</v>
      </c>
      <c r="C20" s="32" t="s">
        <v>224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128">
        <v>13.7</v>
      </c>
    </row>
    <row r="21" spans="1:22" s="82" customFormat="1" x14ac:dyDescent="0.3">
      <c r="A21" s="98">
        <v>11</v>
      </c>
      <c r="B21" s="105" t="s">
        <v>204</v>
      </c>
      <c r="C21" s="32" t="s">
        <v>214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128">
        <v>20.399999999999999</v>
      </c>
    </row>
    <row r="22" spans="1:22" s="82" customFormat="1" ht="28.8" x14ac:dyDescent="0.3">
      <c r="A22" s="98">
        <v>12</v>
      </c>
      <c r="B22" s="104" t="s">
        <v>233</v>
      </c>
      <c r="C22" s="39" t="s">
        <v>239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4406.2</v>
      </c>
      <c r="T22" s="127">
        <v>1649.2</v>
      </c>
    </row>
    <row r="23" spans="1:22" s="82" customFormat="1" x14ac:dyDescent="0.3">
      <c r="A23" s="98">
        <v>13</v>
      </c>
      <c r="B23" s="99" t="s">
        <v>234</v>
      </c>
      <c r="C23" s="39" t="s">
        <v>240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4683.3999999999996</v>
      </c>
      <c r="T23" s="127">
        <v>1704.2</v>
      </c>
    </row>
    <row r="24" spans="1:22" s="82" customFormat="1" x14ac:dyDescent="0.3">
      <c r="A24" s="98">
        <v>14</v>
      </c>
      <c r="B24" s="105" t="s">
        <v>205</v>
      </c>
      <c r="C24" s="106" t="s">
        <v>215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128">
        <v>0</v>
      </c>
    </row>
    <row r="25" spans="1:22" s="82" customFormat="1" ht="28.8" x14ac:dyDescent="0.3">
      <c r="A25" s="98">
        <v>15</v>
      </c>
      <c r="B25" s="102" t="s">
        <v>248</v>
      </c>
      <c r="C25" s="32" t="s">
        <v>216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128">
        <v>8</v>
      </c>
    </row>
    <row r="26" spans="1:22" s="82" customFormat="1" x14ac:dyDescent="0.3">
      <c r="A26" s="98">
        <v>16</v>
      </c>
      <c r="B26" s="99" t="s">
        <v>235</v>
      </c>
      <c r="C26" s="39" t="s">
        <v>241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4688.0999999999995</v>
      </c>
      <c r="T26" s="127">
        <v>1712.2</v>
      </c>
    </row>
    <row r="27" spans="1:22" s="82" customFormat="1" x14ac:dyDescent="0.3">
      <c r="A27" s="98" t="s">
        <v>194</v>
      </c>
      <c r="B27" s="102" t="s">
        <v>206</v>
      </c>
      <c r="C27" s="32" t="s">
        <v>217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924.3</v>
      </c>
      <c r="S27" s="95">
        <v>1816.7</v>
      </c>
      <c r="T27" s="128">
        <v>1289.9000000000001</v>
      </c>
    </row>
    <row r="28" spans="1:22" s="82" customFormat="1" x14ac:dyDescent="0.3">
      <c r="A28" s="98" t="s">
        <v>194</v>
      </c>
      <c r="B28" s="102" t="s">
        <v>228</v>
      </c>
      <c r="C28" s="32" t="s">
        <v>218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128">
        <v>2.4</v>
      </c>
      <c r="U28" s="37"/>
      <c r="V28" s="37"/>
    </row>
    <row r="29" spans="1:22" s="131" customFormat="1" ht="20.399999999999999" customHeight="1" thickBot="1" x14ac:dyDescent="0.35">
      <c r="A29" s="130"/>
      <c r="B29" s="110" t="s">
        <v>258</v>
      </c>
      <c r="C29" s="110" t="s">
        <v>259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29">
        <v>202.1</v>
      </c>
      <c r="U29" s="37"/>
      <c r="V29" s="37"/>
    </row>
    <row r="30" spans="1:22" x14ac:dyDescent="0.3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37"/>
      <c r="V30" s="37"/>
    </row>
    <row r="31" spans="1:22" s="37" customFormat="1" ht="28.8" x14ac:dyDescent="0.3">
      <c r="B31" s="108" t="s">
        <v>242</v>
      </c>
      <c r="C31" s="108" t="s">
        <v>245</v>
      </c>
    </row>
    <row r="32" spans="1:22" s="37" customFormat="1" ht="60" customHeight="1" x14ac:dyDescent="0.3">
      <c r="B32" s="108" t="s">
        <v>243</v>
      </c>
      <c r="C32" s="108" t="s">
        <v>246</v>
      </c>
    </row>
    <row r="33" spans="2:3" s="37" customFormat="1" ht="28.8" x14ac:dyDescent="0.3">
      <c r="B33" s="108" t="s">
        <v>207</v>
      </c>
      <c r="C33" s="108" t="s">
        <v>244</v>
      </c>
    </row>
    <row r="35" spans="2:3" x14ac:dyDescent="0.3">
      <c r="C35" s="108" t="s">
        <v>255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1" ma:contentTypeDescription="Creați un document nou." ma:contentTypeScope="" ma:versionID="0b4c8d6ddb43910ca85e43baeb6138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6ccc432b02196a0025b6d626b1ee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4B085D-4850-448D-A399-DF2113FD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29EFB1-8066-4780-846F-38FA66E70DE6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Diana Gabriela MURESAN</cp:lastModifiedBy>
  <cp:lastPrinted>2019-11-28T11:25:16Z</cp:lastPrinted>
  <dcterms:created xsi:type="dcterms:W3CDTF">2019-10-23T08:15:33Z</dcterms:created>
  <dcterms:modified xsi:type="dcterms:W3CDTF">2021-06-04T13:40:12Z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