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foweb\DavWWWRoot\sites\sediuweb\servrelinv\Documente INTERNE\a SITE - others\"/>
    </mc:Choice>
  </mc:AlternateContent>
  <bookViews>
    <workbookView xWindow="0" yWindow="0" windowWidth="28800" windowHeight="12435" activeTab="3"/>
  </bookViews>
  <sheets>
    <sheet name="P&amp;L" sheetId="1" r:id="rId1"/>
    <sheet name="Balance sheet" sheetId="2" r:id="rId2"/>
    <sheet name="Revenues breakdown" sheetId="3" r:id="rId3"/>
    <sheet name="Physical Indicators" sheetId="5" r:id="rId4"/>
  </sheets>
  <definedNames>
    <definedName name="_xlnm.Print_Titles" localSheetId="1">'Balance sheet'!$A:$B,'Balance sheet'!$4:$5</definedName>
    <definedName name="_xlnm.Print_Titles" localSheetId="0">'P&amp;L'!$A:$B,'P&amp;L'!$4:$5</definedName>
    <definedName name="_xlnm.Print_Titles" localSheetId="2">'Revenues breakdown'!$A:$B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3" i="1" l="1"/>
  <c r="Z21" i="1"/>
  <c r="Z27" i="1" l="1"/>
  <c r="Y27" i="1" l="1"/>
  <c r="Y23" i="1"/>
  <c r="Y21" i="1"/>
  <c r="X21" i="3" l="1"/>
  <c r="X23" i="1"/>
  <c r="X21" i="1"/>
  <c r="X27" i="1"/>
  <c r="W23" i="1" l="1"/>
  <c r="W21" i="1"/>
  <c r="W27" i="1"/>
  <c r="V23" i="1" l="1"/>
  <c r="V21" i="1"/>
  <c r="V27" i="1" l="1"/>
  <c r="U23" i="1" l="1"/>
  <c r="U21" i="1"/>
  <c r="U27" i="1"/>
  <c r="S23" i="1" l="1"/>
  <c r="T23" i="1"/>
  <c r="S21" i="1"/>
  <c r="T21" i="1"/>
  <c r="T27" i="1"/>
  <c r="P27" i="1" l="1"/>
  <c r="Q27" i="1"/>
  <c r="R27" i="1"/>
  <c r="S27" i="1"/>
  <c r="M21" i="1" l="1"/>
  <c r="R23" i="1" l="1"/>
  <c r="R21" i="1"/>
  <c r="R21" i="3" l="1"/>
  <c r="Q23" i="1" l="1"/>
  <c r="Q21" i="1"/>
  <c r="P23" i="1" l="1"/>
  <c r="P21" i="1"/>
  <c r="O27" i="1" l="1"/>
  <c r="O23" i="1"/>
  <c r="O21" i="1"/>
  <c r="N23" i="1" l="1"/>
  <c r="N21" i="1"/>
  <c r="N27" i="1" l="1"/>
  <c r="D27" i="1" l="1"/>
  <c r="E27" i="1"/>
  <c r="F27" i="1"/>
  <c r="C27" i="1"/>
  <c r="D23" i="1"/>
  <c r="E23" i="1"/>
  <c r="F23" i="1"/>
  <c r="D21" i="1"/>
  <c r="E21" i="1"/>
  <c r="F21" i="1"/>
  <c r="C23" i="1"/>
  <c r="C21" i="1"/>
  <c r="M23" i="1" l="1"/>
  <c r="M27" i="1" l="1"/>
  <c r="L27" i="1" l="1"/>
  <c r="J27" i="1"/>
  <c r="G27" i="1"/>
  <c r="H27" i="1"/>
  <c r="I27" i="1"/>
  <c r="L23" i="1"/>
  <c r="J23" i="1"/>
  <c r="G23" i="1"/>
  <c r="H23" i="1"/>
  <c r="I23" i="1"/>
  <c r="K27" i="1"/>
  <c r="K23" i="1"/>
  <c r="J21" i="1"/>
  <c r="G21" i="1"/>
  <c r="H21" i="1"/>
  <c r="I21" i="1"/>
  <c r="L21" i="1"/>
  <c r="K21" i="1"/>
</calcChain>
</file>

<file path=xl/sharedStrings.xml><?xml version="1.0" encoding="utf-8"?>
<sst xmlns="http://schemas.openxmlformats.org/spreadsheetml/2006/main" count="435" uniqueCount="278">
  <si>
    <t>Cost of commodities sold</t>
  </si>
  <si>
    <t>Investment income</t>
  </si>
  <si>
    <t>Other income</t>
  </si>
  <si>
    <t xml:space="preserve">Other gains and losses </t>
  </si>
  <si>
    <t>Other expenses</t>
  </si>
  <si>
    <t>Alte venituri</t>
  </si>
  <si>
    <t>Costul marfurilor vandute</t>
  </si>
  <si>
    <t>Variatia stocurilor</t>
  </si>
  <si>
    <t>Cheltuieli de explorare</t>
  </si>
  <si>
    <t>Cheltuieli cu personalul</t>
  </si>
  <si>
    <t>Alte castiguri sau pierderi</t>
  </si>
  <si>
    <t>Alte cheltuieli</t>
  </si>
  <si>
    <t>Venituri din investitii</t>
  </si>
  <si>
    <t>Imobilizari corporale</t>
  </si>
  <si>
    <t>Creante privind impozitul amanat</t>
  </si>
  <si>
    <t>Alte active financiare</t>
  </si>
  <si>
    <t>Active privind drepturile de utilizare - leasing</t>
  </si>
  <si>
    <t>Stocuri</t>
  </si>
  <si>
    <t>Creante comerciale si alte creante</t>
  </si>
  <si>
    <t>Rezerve</t>
  </si>
  <si>
    <t>Rezultat reportat</t>
  </si>
  <si>
    <t>Provizioane pentru beneficii acordate la pensionare</t>
  </si>
  <si>
    <t>Provizioane</t>
  </si>
  <si>
    <t>Datorii privind contractele cu clientii</t>
  </si>
  <si>
    <t>Datorii cu impozitul pe profit curent</t>
  </si>
  <si>
    <t>Other financial assets</t>
  </si>
  <si>
    <t>Inventories</t>
  </si>
  <si>
    <t>Trade and other receivables</t>
  </si>
  <si>
    <t>Share capital</t>
  </si>
  <si>
    <t>Reserves</t>
  </si>
  <si>
    <t>Retained earnings</t>
  </si>
  <si>
    <t>Provisions</t>
  </si>
  <si>
    <t>Contract liabilities</t>
  </si>
  <si>
    <t>Current tax liabilities</t>
  </si>
  <si>
    <t>Alte imobilizari necorporale</t>
  </si>
  <si>
    <t>Other intangible assets</t>
  </si>
  <si>
    <t>-</t>
  </si>
  <si>
    <t>Capital emis</t>
  </si>
  <si>
    <t>Alte investitii financiare</t>
  </si>
  <si>
    <t>Venituri in avans</t>
  </si>
  <si>
    <t>Datorii de leasing</t>
  </si>
  <si>
    <t>Alte datorii</t>
  </si>
  <si>
    <t>Other financial investments</t>
  </si>
  <si>
    <t>Deferred revenue</t>
  </si>
  <si>
    <t>Other liabilities</t>
  </si>
  <si>
    <t>Property, plant and equipment</t>
  </si>
  <si>
    <t>Right of use assets</t>
  </si>
  <si>
    <t>Costul obtinerii de contracte cu clientii</t>
  </si>
  <si>
    <t>Numerar si echivalent de numerar</t>
  </si>
  <si>
    <t>Cash and cash equivalents</t>
  </si>
  <si>
    <t>Lease liability</t>
  </si>
  <si>
    <t>Materii prime si consumabile</t>
  </si>
  <si>
    <t>Amortizare si depreciere</t>
  </si>
  <si>
    <t>Cota parte din rezultatul asociatilor</t>
  </si>
  <si>
    <t>Cheltuiala cu impozitul pe profit</t>
  </si>
  <si>
    <t>Employee benefit expense</t>
  </si>
  <si>
    <t>Exploration expenses</t>
  </si>
  <si>
    <t>Share of profit of associates</t>
  </si>
  <si>
    <t>Income tax expense</t>
  </si>
  <si>
    <t>Cheltuieli financiare</t>
  </si>
  <si>
    <t>Finance cost</t>
  </si>
  <si>
    <t>Other revenues from contracts</t>
  </si>
  <si>
    <t>Other revenues</t>
  </si>
  <si>
    <t>Total revenue</t>
  </si>
  <si>
    <t>Other operating income</t>
  </si>
  <si>
    <t>Total revenue and other income</t>
  </si>
  <si>
    <t>Venituri din gazul vandut - productia interna</t>
  </si>
  <si>
    <t>Venituri din gazul vandut - alte aranjamente</t>
  </si>
  <si>
    <t>Venituri din servicii de inmagazinare - rezervare capacitate</t>
  </si>
  <si>
    <t>Venituri din servicii de inmagazinare - extractie</t>
  </si>
  <si>
    <t>Venituri din servicii de inmagazinare - injectie</t>
  </si>
  <si>
    <t>Venituri din energie electrica</t>
  </si>
  <si>
    <t>Venituri din vanzarea de bunuri</t>
  </si>
  <si>
    <t>Alte venituri - contracte</t>
  </si>
  <si>
    <t>Venituri totale din contracte cu clientii</t>
  </si>
  <si>
    <t>Allte venituri</t>
  </si>
  <si>
    <t>Total cifra de afaceri</t>
  </si>
  <si>
    <t>Alte venituri din exploatare</t>
  </si>
  <si>
    <t>Total cifra de afaceri si alte venituri</t>
  </si>
  <si>
    <t>Revenue from gas sold - domestic production</t>
  </si>
  <si>
    <t>Revenue from gas sold - other arrangements</t>
  </si>
  <si>
    <t>Revenue from gas acquired for resale - import gas</t>
  </si>
  <si>
    <t>Revenue from gas acquired for resale - domestic gas</t>
  </si>
  <si>
    <t>Revenue from storage services - capacity reservation</t>
  </si>
  <si>
    <t>Revenue from storage services - extraction</t>
  </si>
  <si>
    <t>Revenue from storage services - injection</t>
  </si>
  <si>
    <t>Revenue from electricity</t>
  </si>
  <si>
    <t>Revenues from services</t>
  </si>
  <si>
    <t>Venituri din servicii</t>
  </si>
  <si>
    <t>Revenue from sale of goods</t>
  </si>
  <si>
    <t>Total revenue from contracts with customers</t>
  </si>
  <si>
    <r>
      <rPr>
        <b/>
        <sz val="11"/>
        <color theme="1"/>
        <rFont val="Calibri"/>
        <family val="2"/>
        <scheme val="minor"/>
      </rPr>
      <t>Cifra de afaceri</t>
    </r>
    <r>
      <rPr>
        <sz val="11"/>
        <color theme="1"/>
        <rFont val="Calibri"/>
        <family val="2"/>
        <scheme val="minor"/>
      </rPr>
      <t xml:space="preserve"> </t>
    </r>
  </si>
  <si>
    <t>Profit inainte de impozitare</t>
  </si>
  <si>
    <t>Revenue</t>
  </si>
  <si>
    <t>Pierderi nete din deprecierea creantelor comerciale</t>
  </si>
  <si>
    <t xml:space="preserve">Impairment losses on trade receivables </t>
  </si>
  <si>
    <t>Changes in inventory of finished goods and work in progress</t>
  </si>
  <si>
    <t>Raw materials and consumables used</t>
  </si>
  <si>
    <t>Depreciation, amortization and impairment expenses</t>
  </si>
  <si>
    <t>Profit before tax</t>
  </si>
  <si>
    <t>Active imobilizate</t>
  </si>
  <si>
    <t>Active circulante</t>
  </si>
  <si>
    <t>CAPITALURI SI DATORII</t>
  </si>
  <si>
    <t>Capitaluri</t>
  </si>
  <si>
    <t>Datorii pe termen lung</t>
  </si>
  <si>
    <t xml:space="preserve">Total datorii pe termen lung </t>
  </si>
  <si>
    <t xml:space="preserve">Total current liabilities </t>
  </si>
  <si>
    <t>Total non - current liabilities</t>
  </si>
  <si>
    <t>TOTAL CAPITALURI SI DATORII</t>
  </si>
  <si>
    <t>TOTAL DATORII</t>
  </si>
  <si>
    <t>TOTAL CAPITALURI</t>
  </si>
  <si>
    <t>TOTAL ACTIVE</t>
  </si>
  <si>
    <t>TOTAL ACTIVE CIRCULANTE</t>
  </si>
  <si>
    <t>TOTAL ACTIVE IMOBILIZATE</t>
  </si>
  <si>
    <t>Non - current assets</t>
  </si>
  <si>
    <t>Current assets</t>
  </si>
  <si>
    <t>Equity</t>
  </si>
  <si>
    <t>EQUITY AND LIABILITIES</t>
  </si>
  <si>
    <t>Non - current liabilities</t>
  </si>
  <si>
    <t>Retirement benefit obligation</t>
  </si>
  <si>
    <t>Current liabilities</t>
  </si>
  <si>
    <t>TOTAL NON - CURRENT ASSETS</t>
  </si>
  <si>
    <t>TOTAL CURRENT ASSETS</t>
  </si>
  <si>
    <t>TOTAL ASSETS</t>
  </si>
  <si>
    <t>TOTAL EQUITY</t>
  </si>
  <si>
    <t>TOTAL LIABILITIES</t>
  </si>
  <si>
    <t>TOTAL EQUITY AND LIABILITIES</t>
  </si>
  <si>
    <t>IFRS, consolidat</t>
  </si>
  <si>
    <r>
      <t xml:space="preserve">ROMANA </t>
    </r>
    <r>
      <rPr>
        <b/>
        <i/>
        <sz val="12"/>
        <color theme="1"/>
        <rFont val="Calibri"/>
        <family val="2"/>
        <scheme val="minor"/>
      </rPr>
      <t>(mii lei)</t>
    </r>
  </si>
  <si>
    <r>
      <t xml:space="preserve">ENGLISH </t>
    </r>
    <r>
      <rPr>
        <b/>
        <i/>
        <sz val="12"/>
        <color theme="1"/>
        <rFont val="Calibri"/>
        <family val="2"/>
        <scheme val="minor"/>
      </rPr>
      <t>('000 RON)</t>
    </r>
  </si>
  <si>
    <t>9M / 2019</t>
  </si>
  <si>
    <t xml:space="preserve">6M / 2019  </t>
  </si>
  <si>
    <t xml:space="preserve">3M / 2019  </t>
  </si>
  <si>
    <t>IFRS, consolidated</t>
  </si>
  <si>
    <t>EBITDA</t>
  </si>
  <si>
    <t>Rata EBITDA</t>
  </si>
  <si>
    <t>EBITDA margin</t>
  </si>
  <si>
    <t>EBIT</t>
  </si>
  <si>
    <t>Rata EBIT</t>
  </si>
  <si>
    <t>EBIT margin</t>
  </si>
  <si>
    <t>Rata Profitului Net</t>
  </si>
  <si>
    <t>Net Profit margin</t>
  </si>
  <si>
    <t xml:space="preserve">3M /  2018 </t>
  </si>
  <si>
    <t xml:space="preserve">6M / 2018 </t>
  </si>
  <si>
    <t xml:space="preserve">9M / 2018 </t>
  </si>
  <si>
    <t xml:space="preserve">3M / 2019 </t>
  </si>
  <si>
    <t>IFRS, consolidat, Nota 3</t>
  </si>
  <si>
    <t>IFRS, consolidated, Note 3</t>
  </si>
  <si>
    <t>2018</t>
  </si>
  <si>
    <t>restated</t>
  </si>
  <si>
    <t>ROMGAZ Financial Results</t>
  </si>
  <si>
    <t>ROMGAZ Rezultate Financiare</t>
  </si>
  <si>
    <t>Restated results are included in the latest financial reports</t>
  </si>
  <si>
    <t>Rezultatele retratate sunt incluse in cele mai recente rapoarte financiare</t>
  </si>
  <si>
    <t>ACTIVE</t>
  </si>
  <si>
    <t>Deferred tax asset</t>
  </si>
  <si>
    <t>Contract costs</t>
  </si>
  <si>
    <t>Active privind contractele cu clientii</t>
  </si>
  <si>
    <t>Contract assets</t>
  </si>
  <si>
    <t>Datorii curente</t>
  </si>
  <si>
    <t>Total datorii curente</t>
  </si>
  <si>
    <t xml:space="preserve">Datorii comerciale </t>
  </si>
  <si>
    <t>Trade payables</t>
  </si>
  <si>
    <t>Alte active - total</t>
  </si>
  <si>
    <t>Other assets - total</t>
  </si>
  <si>
    <t>Profitul Net</t>
  </si>
  <si>
    <t>Net Profit for the period</t>
  </si>
  <si>
    <t>3M / 2017</t>
  </si>
  <si>
    <t>6M / 2017</t>
  </si>
  <si>
    <t>9M / 2017</t>
  </si>
  <si>
    <t>ASSETS</t>
  </si>
  <si>
    <t xml:space="preserve">3M /  2017 </t>
  </si>
  <si>
    <t xml:space="preserve">6M / 2017 </t>
  </si>
  <si>
    <t xml:space="preserve">9M / 2017 </t>
  </si>
  <si>
    <t>2017</t>
  </si>
  <si>
    <t>Venituri din gaze achizitionate pentru revanzare - import</t>
  </si>
  <si>
    <t>Venituri din gaze achizitionate pentru revanzare - productie interna</t>
  </si>
  <si>
    <t>Investments in associates/subsidieries</t>
  </si>
  <si>
    <t>Investitii in asociati/filiale</t>
  </si>
  <si>
    <t xml:space="preserve"> </t>
  </si>
  <si>
    <t xml:space="preserve">3M / 2020 </t>
  </si>
  <si>
    <t>3M / 2020</t>
  </si>
  <si>
    <t xml:space="preserve">3M /  2020 </t>
  </si>
  <si>
    <t xml:space="preserve">6M /  2020 </t>
  </si>
  <si>
    <t xml:space="preserve">6M / 2020 </t>
  </si>
  <si>
    <t>6M / 2020</t>
  </si>
  <si>
    <t>9M / 2020</t>
  </si>
  <si>
    <t>1.1.</t>
  </si>
  <si>
    <t>1.2.</t>
  </si>
  <si>
    <t>Consum tehnologic</t>
  </si>
  <si>
    <t>Gaze proprii injectate în depozite</t>
  </si>
  <si>
    <t>Gaze proprii extrase din depozite</t>
  </si>
  <si>
    <t>Diferenţe din PCS-uri</t>
  </si>
  <si>
    <t>Gaze livrate la CTE Iernut şi Cojocna</t>
  </si>
  <si>
    <t>*</t>
  </si>
  <si>
    <t>3M / 2018</t>
  </si>
  <si>
    <t>6M / 2018</t>
  </si>
  <si>
    <t>9M / 2018</t>
  </si>
  <si>
    <t>3M / 2019</t>
  </si>
  <si>
    <t>6M / 2019</t>
  </si>
  <si>
    <t>5.1.</t>
  </si>
  <si>
    <t>8.1.</t>
  </si>
  <si>
    <t>8.2.</t>
  </si>
  <si>
    <t xml:space="preserve">Achiziţii gaze din producţia internă </t>
  </si>
  <si>
    <t>Gaze din import livrate</t>
  </si>
  <si>
    <t>Servicii  de extracţie gaze din depozite facturate</t>
  </si>
  <si>
    <t>**) - reprezinta cantitatile de gaze aferente serviciilor de injectie facturate de catre Filiala.</t>
  </si>
  <si>
    <t>Fuel consumed in operations</t>
  </si>
  <si>
    <t>Internal gas volumes injected in storages</t>
  </si>
  <si>
    <t>Internal gas volumes withdrawn from storages</t>
  </si>
  <si>
    <t>Differences resulting from GCV</t>
  </si>
  <si>
    <t>Gas sold in storage</t>
  </si>
  <si>
    <t>Gas supplied to Iernut and Cojocna Power Plants</t>
  </si>
  <si>
    <t>Gas acquisitions from domestic production</t>
  </si>
  <si>
    <t>Delivered import gas</t>
  </si>
  <si>
    <t>Gas delivered to Iernut and Cojocna from other sources (including imbalances)</t>
  </si>
  <si>
    <t>Invoiced UGS withdrawal services</t>
  </si>
  <si>
    <t>Invoiced UGS injection services **)</t>
  </si>
  <si>
    <t xml:space="preserve">  *gaze proprii</t>
  </si>
  <si>
    <t xml:space="preserve">  *asociere Schlumberger (100%)</t>
  </si>
  <si>
    <t xml:space="preserve">  *perna de aer</t>
  </si>
  <si>
    <t xml:space="preserve">  *Schlumberger (50%)</t>
  </si>
  <si>
    <t xml:space="preserve">  *Raffles Energy (37,5%)</t>
  </si>
  <si>
    <t xml:space="preserve">  *Amromco (50%)</t>
  </si>
  <si>
    <t xml:space="preserve">  *internal gas production</t>
  </si>
  <si>
    <t xml:space="preserve">  *Schlumberger joint venture (100%)</t>
  </si>
  <si>
    <t xml:space="preserve">  *gas cushion</t>
  </si>
  <si>
    <t>Servicii de injecţie gaze în depozite facturate**)</t>
  </si>
  <si>
    <r>
      <rPr>
        <b/>
        <sz val="11"/>
        <color theme="1"/>
        <rFont val="Calibri"/>
        <family val="2"/>
        <scheme val="minor"/>
      </rPr>
      <t>Total - gross production</t>
    </r>
    <r>
      <rPr>
        <sz val="11"/>
        <color theme="1"/>
        <rFont val="Calibri"/>
        <family val="2"/>
        <scheme val="minor"/>
      </rPr>
      <t>, out of which:</t>
    </r>
  </si>
  <si>
    <r>
      <rPr>
        <b/>
        <sz val="11"/>
        <color theme="1"/>
        <rFont val="Calibri"/>
        <family val="2"/>
        <scheme val="minor"/>
      </rPr>
      <t>Gas from joint operations*) – total</t>
    </r>
    <r>
      <rPr>
        <sz val="11"/>
        <color theme="1"/>
        <rFont val="Calibri"/>
        <family val="2"/>
        <scheme val="minor"/>
      </rPr>
      <t>, out of which:</t>
    </r>
  </si>
  <si>
    <r>
      <t xml:space="preserve">Net gross internal gas production </t>
    </r>
    <r>
      <rPr>
        <b/>
        <sz val="11"/>
        <color rgb="FFFF0000"/>
        <rFont val="Calibri"/>
        <family val="2"/>
        <scheme val="minor"/>
      </rPr>
      <t>(1.-1.2.-2.)</t>
    </r>
  </si>
  <si>
    <r>
      <t>Volumes supplied from internal production</t>
    </r>
    <r>
      <rPr>
        <b/>
        <sz val="11"/>
        <color rgb="FF0070C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(3.- 4.+5.-6.)</t>
    </r>
  </si>
  <si>
    <r>
      <t xml:space="preserve">Volumes supplied from internal production to the market </t>
    </r>
    <r>
      <rPr>
        <b/>
        <sz val="11"/>
        <color rgb="FFFF0000"/>
        <rFont val="Calibri"/>
        <family val="2"/>
        <scheme val="minor"/>
      </rPr>
      <t>(7.+8.1.-8.2.)</t>
    </r>
  </si>
  <si>
    <r>
      <t xml:space="preserve">Volumes sold from domestic production to the market </t>
    </r>
    <r>
      <rPr>
        <b/>
        <sz val="11"/>
        <color rgb="FFFF0000"/>
        <rFont val="Calibri"/>
        <family val="2"/>
        <scheme val="minor"/>
      </rPr>
      <t>(9.+10.+11.)</t>
    </r>
  </si>
  <si>
    <r>
      <t xml:space="preserve">Volumes supplied from domestic production </t>
    </r>
    <r>
      <rPr>
        <b/>
        <sz val="11"/>
        <color rgb="FFFF0000"/>
        <rFont val="Calibri"/>
        <family val="2"/>
        <scheme val="minor"/>
      </rPr>
      <t>(8.2.+12.)</t>
    </r>
  </si>
  <si>
    <r>
      <t xml:space="preserve">Total gas supplies </t>
    </r>
    <r>
      <rPr>
        <b/>
        <sz val="11"/>
        <color rgb="FFFF0000"/>
        <rFont val="Calibri"/>
        <family val="2"/>
        <scheme val="minor"/>
      </rPr>
      <t>(13.+14.+15.)</t>
    </r>
  </si>
  <si>
    <t>Notă: informaţiile nu sunt consolidate, respectiv includ şi tranzacţiile între Romgaz şi Depogaz.</t>
  </si>
  <si>
    <t>*) Contractul de asociere cu Schlumberger s-a finalizat la data de 30.11.2018. În cazul asocierii cu Amromco gazele obţinute se reflectă în cifra de afaceri a Romgaz conform cotei parte deţinute în cadrul asocierii.</t>
  </si>
  <si>
    <t>**) - representing gas volumes related to UGS withdrawal services invoiced by the Subsidiary.</t>
  </si>
  <si>
    <t>Note: The information is not consolidated, it includes transactions between Romgaz and Depogaz.</t>
  </si>
  <si>
    <t>*) The joint operating agreement with Schlumberger terminated on November 30, 2018; regarding Amromco, the produced gas is reflected in Romgaz revenue pro rata with the participating interest held in the partnership.</t>
  </si>
  <si>
    <t>Gaze vândute în depozit</t>
  </si>
  <si>
    <t>Gaze livrate la Iernut și Cojocna din alte surse (inclusiv dezechilibre)</t>
  </si>
  <si>
    <t>Nr. 
Crt.</t>
  </si>
  <si>
    <r>
      <t xml:space="preserve">ROMANA </t>
    </r>
    <r>
      <rPr>
        <b/>
        <i/>
        <sz val="12"/>
        <color theme="1"/>
        <rFont val="Calibri"/>
        <family val="2"/>
        <scheme val="minor"/>
      </rPr>
      <t>(milioane m3)</t>
    </r>
  </si>
  <si>
    <r>
      <t xml:space="preserve">ENGLISH </t>
    </r>
    <r>
      <rPr>
        <b/>
        <i/>
        <sz val="12"/>
        <color theme="1"/>
        <rFont val="Calibri"/>
        <family val="2"/>
        <scheme val="minor"/>
      </rPr>
      <t>(million m3)</t>
    </r>
  </si>
  <si>
    <t xml:space="preserve">  *Raffles Energy (37.5%)</t>
  </si>
  <si>
    <t>UGS = Underground Gas Storages</t>
  </si>
  <si>
    <t>ROMGAZ Physical Indicators</t>
  </si>
  <si>
    <t>ROMGAZ Indicatori Fizici</t>
  </si>
  <si>
    <t>Productie energie electrica (GWh)</t>
  </si>
  <si>
    <t>Electricity produced (GWh)</t>
  </si>
  <si>
    <t>2020</t>
  </si>
  <si>
    <t xml:space="preserve">3M / 2021 </t>
  </si>
  <si>
    <t>3M / 2021</t>
  </si>
  <si>
    <t xml:space="preserve">3M /  2021 </t>
  </si>
  <si>
    <t xml:space="preserve">6M / 2021 </t>
  </si>
  <si>
    <t xml:space="preserve">6M /  2021 </t>
  </si>
  <si>
    <t>6M / 2021</t>
  </si>
  <si>
    <t>9M / 2021</t>
  </si>
  <si>
    <t>Creante privind impozitul pe profit curent</t>
  </si>
  <si>
    <t xml:space="preserve">3M /  2022 </t>
  </si>
  <si>
    <t>3M / 2022</t>
  </si>
  <si>
    <t>6M / 2022</t>
  </si>
  <si>
    <t xml:space="preserve">6M /  2022 </t>
  </si>
  <si>
    <t>Bank loans</t>
  </si>
  <si>
    <t>Împrumuturi bancare</t>
  </si>
  <si>
    <t>9M / 2022</t>
  </si>
  <si>
    <r>
      <rPr>
        <b/>
        <sz val="11"/>
        <color theme="1"/>
        <rFont val="Calibri"/>
        <family val="2"/>
        <scheme val="minor"/>
      </rPr>
      <t>Gaze naturale extrase brut – total</t>
    </r>
    <r>
      <rPr>
        <sz val="11"/>
        <color theme="1"/>
        <rFont val="Calibri"/>
        <family val="2"/>
        <scheme val="minor"/>
      </rPr>
      <t>, din care:</t>
    </r>
  </si>
  <si>
    <r>
      <t xml:space="preserve">Gaze naturale extrase extras net </t>
    </r>
    <r>
      <rPr>
        <b/>
        <sz val="11"/>
        <color rgb="FFFF0000"/>
        <rFont val="Calibri"/>
        <family val="2"/>
        <scheme val="minor"/>
      </rPr>
      <t>(1.-1.2.-2.)</t>
    </r>
  </si>
  <si>
    <r>
      <t xml:space="preserve">Gaze naturale din producţia proprie livrate </t>
    </r>
    <r>
      <rPr>
        <b/>
        <sz val="11"/>
        <color rgb="FFFF0000"/>
        <rFont val="Calibri"/>
        <family val="2"/>
        <scheme val="minor"/>
      </rPr>
      <t>(3.-4.+5.-6.)</t>
    </r>
  </si>
  <si>
    <r>
      <rPr>
        <b/>
        <sz val="11"/>
        <color theme="1"/>
        <rFont val="Calibri"/>
        <family val="2"/>
        <scheme val="minor"/>
      </rPr>
      <t>Gaze naturale din asocieri*) – total</t>
    </r>
    <r>
      <rPr>
        <sz val="11"/>
        <color theme="1"/>
        <rFont val="Calibri"/>
        <family val="2"/>
        <scheme val="minor"/>
      </rPr>
      <t>, din care:</t>
    </r>
  </si>
  <si>
    <r>
      <t xml:space="preserve">Gaze naturale din producţia proprie livrate în piaţă </t>
    </r>
    <r>
      <rPr>
        <b/>
        <sz val="11"/>
        <color rgb="FFFF0000"/>
        <rFont val="Calibri"/>
        <family val="2"/>
        <scheme val="minor"/>
      </rPr>
      <t>(7.+8.1.-8.2)</t>
    </r>
  </si>
  <si>
    <r>
      <t xml:space="preserve">Gaze naturale din producţia internă valorificate </t>
    </r>
    <r>
      <rPr>
        <b/>
        <sz val="11"/>
        <color rgb="FFFF0000"/>
        <rFont val="Calibri"/>
        <family val="2"/>
        <scheme val="minor"/>
      </rPr>
      <t xml:space="preserve">(9.+10.+11.) </t>
    </r>
  </si>
  <si>
    <r>
      <rPr>
        <b/>
        <sz val="11"/>
        <color theme="1"/>
        <rFont val="Calibri"/>
        <family val="2"/>
        <scheme val="minor"/>
      </rPr>
      <t xml:space="preserve">Gaze naturale din producţia internă livrate </t>
    </r>
    <r>
      <rPr>
        <b/>
        <sz val="11"/>
        <color rgb="FFFF0000"/>
        <rFont val="Calibri"/>
        <family val="2"/>
        <scheme val="minor"/>
      </rPr>
      <t>(8.2+12.)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</si>
  <si>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 xml:space="preserve">Gaze naturale total livrate </t>
    </r>
    <r>
      <rPr>
        <b/>
        <sz val="11"/>
        <color rgb="FFFF0000"/>
        <rFont val="Calibri"/>
        <family val="2"/>
        <scheme val="minor"/>
      </rPr>
      <t>(13.+14.+15.)</t>
    </r>
    <r>
      <rPr>
        <sz val="11"/>
        <color rgb="FFFF0000"/>
        <rFont val="Calibri"/>
        <family val="2"/>
        <scheme val="minor"/>
      </rPr>
      <t xml:space="preserve"> </t>
    </r>
  </si>
  <si>
    <t>2022p</t>
  </si>
  <si>
    <t>Current tax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</si>
</sst>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"/>
    <numFmt numFmtId="167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0" fillId="0" borderId="3" xfId="0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0" borderId="3" xfId="0" applyFont="1" applyBorder="1"/>
    <xf numFmtId="0" fontId="4" fillId="0" borderId="3" xfId="0" applyFont="1" applyBorder="1"/>
    <xf numFmtId="164" fontId="1" fillId="0" borderId="7" xfId="1" applyNumberFormat="1" applyFont="1" applyBorder="1"/>
    <xf numFmtId="164" fontId="2" fillId="2" borderId="9" xfId="1" applyNumberFormat="1" applyFont="1" applyFill="1" applyBorder="1"/>
    <xf numFmtId="164" fontId="2" fillId="2" borderId="2" xfId="1" applyNumberFormat="1" applyFont="1" applyFill="1" applyBorder="1"/>
    <xf numFmtId="164" fontId="1" fillId="0" borderId="9" xfId="1" applyNumberFormat="1" applyFont="1" applyBorder="1"/>
    <xf numFmtId="164" fontId="1" fillId="0" borderId="2" xfId="1" applyNumberFormat="1" applyFont="1" applyBorder="1"/>
    <xf numFmtId="164" fontId="2" fillId="2" borderId="10" xfId="1" applyNumberFormat="1" applyFont="1" applyFill="1" applyBorder="1"/>
    <xf numFmtId="164" fontId="2" fillId="2" borderId="5" xfId="1" applyNumberFormat="1" applyFont="1" applyFill="1" applyBorder="1"/>
    <xf numFmtId="164" fontId="2" fillId="2" borderId="0" xfId="1" applyNumberFormat="1" applyFont="1" applyFill="1" applyBorder="1"/>
    <xf numFmtId="164" fontId="1" fillId="0" borderId="0" xfId="1" applyNumberFormat="1" applyFont="1" applyBorder="1"/>
    <xf numFmtId="164" fontId="0" fillId="0" borderId="9" xfId="1" applyNumberFormat="1" applyFont="1" applyBorder="1"/>
    <xf numFmtId="164" fontId="1" fillId="0" borderId="12" xfId="1" applyNumberFormat="1" applyFont="1" applyBorder="1"/>
    <xf numFmtId="164" fontId="0" fillId="0" borderId="7" xfId="1" applyNumberFormat="1" applyFont="1" applyBorder="1"/>
    <xf numFmtId="164" fontId="0" fillId="0" borderId="12" xfId="1" applyNumberFormat="1" applyFont="1" applyBorder="1"/>
    <xf numFmtId="164" fontId="2" fillId="0" borderId="7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64" fontId="0" fillId="0" borderId="8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164" fontId="0" fillId="0" borderId="0" xfId="1" applyNumberFormat="1" applyFont="1" applyBorder="1" applyAlignment="1">
      <alignment horizontal="center"/>
    </xf>
    <xf numFmtId="164" fontId="2" fillId="2" borderId="11" xfId="1" applyNumberFormat="1" applyFont="1" applyFill="1" applyBorder="1"/>
    <xf numFmtId="0" fontId="4" fillId="0" borderId="3" xfId="0" applyFont="1" applyBorder="1" applyAlignment="1">
      <alignment horizontal="center" vertical="center"/>
    </xf>
    <xf numFmtId="164" fontId="2" fillId="0" borderId="1" xfId="1" quotePrefix="1" applyNumberFormat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64" fontId="0" fillId="0" borderId="9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0" borderId="2" xfId="1" applyNumberFormat="1" applyFont="1" applyBorder="1" applyAlignment="1">
      <alignment vertical="center"/>
    </xf>
    <xf numFmtId="164" fontId="1" fillId="0" borderId="9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2" fillId="2" borderId="9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165" fontId="6" fillId="0" borderId="9" xfId="2" applyNumberFormat="1" applyFont="1" applyBorder="1" applyAlignment="1">
      <alignment vertical="center"/>
    </xf>
    <xf numFmtId="165" fontId="6" fillId="0" borderId="0" xfId="2" applyNumberFormat="1" applyFont="1" applyBorder="1" applyAlignment="1">
      <alignment vertical="center"/>
    </xf>
    <xf numFmtId="165" fontId="6" fillId="0" borderId="2" xfId="2" applyNumberFormat="1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165" fontId="6" fillId="0" borderId="10" xfId="2" applyNumberFormat="1" applyFont="1" applyBorder="1" applyAlignment="1">
      <alignment vertical="center"/>
    </xf>
    <xf numFmtId="165" fontId="6" fillId="0" borderId="11" xfId="2" applyNumberFormat="1" applyFont="1" applyBorder="1" applyAlignment="1">
      <alignment vertical="center"/>
    </xf>
    <xf numFmtId="165" fontId="6" fillId="0" borderId="5" xfId="2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4" fontId="0" fillId="0" borderId="9" xfId="1" applyNumberFormat="1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vertical="center"/>
    </xf>
    <xf numFmtId="164" fontId="0" fillId="0" borderId="2" xfId="1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4" fontId="2" fillId="2" borderId="10" xfId="1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0" fontId="2" fillId="0" borderId="3" xfId="0" applyFont="1" applyBorder="1" applyAlignment="1">
      <alignment horizontal="left"/>
    </xf>
    <xf numFmtId="164" fontId="0" fillId="0" borderId="0" xfId="0" applyNumberFormat="1"/>
    <xf numFmtId="0" fontId="0" fillId="0" borderId="3" xfId="0" applyFont="1" applyBorder="1"/>
    <xf numFmtId="0" fontId="0" fillId="0" borderId="0" xfId="0" applyFont="1"/>
    <xf numFmtId="164" fontId="0" fillId="0" borderId="0" xfId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0" fontId="0" fillId="0" borderId="0" xfId="0" applyNumberFormat="1"/>
    <xf numFmtId="49" fontId="2" fillId="0" borderId="1" xfId="1" quotePrefix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2" fillId="2" borderId="11" xfId="1" applyNumberFormat="1" applyFont="1" applyFill="1" applyBorder="1" applyAlignment="1">
      <alignment vertical="center"/>
    </xf>
    <xf numFmtId="164" fontId="0" fillId="0" borderId="9" xfId="1" applyNumberFormat="1" applyFont="1" applyBorder="1" applyAlignment="1">
      <alignment horizontal="right"/>
    </xf>
    <xf numFmtId="164" fontId="2" fillId="0" borderId="13" xfId="1" applyNumberFormat="1" applyFont="1" applyBorder="1" applyAlignment="1">
      <alignment horizontal="center" vertical="center"/>
    </xf>
    <xf numFmtId="0" fontId="7" fillId="0" borderId="0" xfId="0" applyFont="1" applyBorder="1"/>
    <xf numFmtId="0" fontId="8" fillId="0" borderId="0" xfId="0" applyFont="1" applyBorder="1"/>
    <xf numFmtId="164" fontId="0" fillId="0" borderId="0" xfId="0" applyNumberFormat="1" applyBorder="1"/>
    <xf numFmtId="0" fontId="0" fillId="0" borderId="0" xfId="0" applyBorder="1"/>
    <xf numFmtId="164" fontId="4" fillId="0" borderId="2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66" fontId="0" fillId="0" borderId="0" xfId="0" applyNumberFormat="1" applyBorder="1"/>
    <xf numFmtId="167" fontId="0" fillId="0" borderId="0" xfId="1" applyNumberFormat="1" applyFont="1" applyBorder="1" applyAlignment="1">
      <alignment vertical="center"/>
    </xf>
    <xf numFmtId="0" fontId="2" fillId="0" borderId="1" xfId="1" applyNumberFormat="1" applyFont="1" applyBorder="1" applyAlignment="1">
      <alignment horizontal="center" vertical="center"/>
    </xf>
    <xf numFmtId="167" fontId="0" fillId="2" borderId="9" xfId="1" applyNumberFormat="1" applyFont="1" applyFill="1" applyBorder="1" applyAlignment="1">
      <alignment vertical="center"/>
    </xf>
    <xf numFmtId="167" fontId="0" fillId="2" borderId="0" xfId="1" applyNumberFormat="1" applyFont="1" applyFill="1" applyBorder="1" applyAlignment="1">
      <alignment vertical="center"/>
    </xf>
    <xf numFmtId="167" fontId="0" fillId="2" borderId="2" xfId="1" applyNumberFormat="1" applyFont="1" applyFill="1" applyBorder="1" applyAlignment="1">
      <alignment vertical="center"/>
    </xf>
    <xf numFmtId="167" fontId="0" fillId="0" borderId="9" xfId="1" applyNumberFormat="1" applyFont="1" applyBorder="1" applyAlignment="1">
      <alignment vertical="center"/>
    </xf>
    <xf numFmtId="167" fontId="0" fillId="0" borderId="2" xfId="1" applyNumberFormat="1" applyFont="1" applyBorder="1" applyAlignment="1">
      <alignment vertical="center"/>
    </xf>
    <xf numFmtId="0" fontId="2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6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166" fontId="0" fillId="2" borderId="9" xfId="0" applyNumberFormat="1" applyFill="1" applyBorder="1" applyAlignment="1">
      <alignment vertical="center"/>
    </xf>
    <xf numFmtId="0" fontId="0" fillId="0" borderId="16" xfId="0" applyBorder="1" applyAlignment="1">
      <alignment vertical="center" wrapText="1"/>
    </xf>
    <xf numFmtId="166" fontId="0" fillId="0" borderId="9" xfId="0" applyNumberFormat="1" applyBorder="1" applyAlignment="1">
      <alignment vertical="center"/>
    </xf>
    <xf numFmtId="0" fontId="2" fillId="2" borderId="16" xfId="0" applyFont="1" applyFill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166" fontId="0" fillId="0" borderId="0" xfId="0" applyNumberFormat="1"/>
    <xf numFmtId="0" fontId="0" fillId="0" borderId="0" xfId="0" applyAlignment="1">
      <alignment vertical="center" wrapText="1"/>
    </xf>
    <xf numFmtId="1" fontId="2" fillId="0" borderId="1" xfId="1" quotePrefix="1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166" fontId="2" fillId="3" borderId="11" xfId="0" applyNumberFormat="1" applyFont="1" applyFill="1" applyBorder="1" applyAlignment="1">
      <alignment vertical="center"/>
    </xf>
    <xf numFmtId="167" fontId="2" fillId="3" borderId="11" xfId="1" applyNumberFormat="1" applyFont="1" applyFill="1" applyBorder="1" applyAlignment="1">
      <alignment vertical="center"/>
    </xf>
    <xf numFmtId="167" fontId="2" fillId="3" borderId="5" xfId="1" applyNumberFormat="1" applyFont="1" applyFill="1" applyBorder="1" applyAlignment="1">
      <alignment vertical="center"/>
    </xf>
    <xf numFmtId="164" fontId="1" fillId="0" borderId="2" xfId="1" applyNumberFormat="1" applyFont="1" applyFill="1" applyBorder="1" applyAlignment="1">
      <alignment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0" fillId="0" borderId="9" xfId="0" applyBorder="1"/>
    <xf numFmtId="164" fontId="0" fillId="0" borderId="2" xfId="1" applyNumberFormat="1" applyFont="1" applyBorder="1" applyAlignment="1">
      <alignment horizontal="center" vertical="center"/>
    </xf>
    <xf numFmtId="167" fontId="2" fillId="3" borderId="10" xfId="1" applyNumberFormat="1" applyFont="1" applyFill="1" applyBorder="1" applyAlignment="1">
      <alignment vertical="center"/>
    </xf>
    <xf numFmtId="167" fontId="0" fillId="2" borderId="12" xfId="1" applyNumberFormat="1" applyFont="1" applyFill="1" applyBorder="1" applyAlignment="1">
      <alignment vertical="center"/>
    </xf>
    <xf numFmtId="167" fontId="0" fillId="2" borderId="8" xfId="1" applyNumberFormat="1" applyFont="1" applyFill="1" applyBorder="1" applyAlignment="1">
      <alignment vertical="center"/>
    </xf>
    <xf numFmtId="0" fontId="2" fillId="0" borderId="13" xfId="1" applyNumberFormat="1" applyFont="1" applyBorder="1" applyAlignment="1">
      <alignment horizontal="center" vertical="center"/>
    </xf>
    <xf numFmtId="164" fontId="0" fillId="0" borderId="0" xfId="1" applyNumberFormat="1" applyFont="1" applyFill="1" applyBorder="1"/>
    <xf numFmtId="164" fontId="1" fillId="0" borderId="8" xfId="1" applyNumberFormat="1" applyFont="1" applyBorder="1"/>
    <xf numFmtId="43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zoomScale="105" zoomScaleNormal="105" workbookViewId="0">
      <pane xSplit="2" ySplit="4" topLeftCell="T5" activePane="bottomRight" state="frozen"/>
      <selection pane="topRight" activeCell="C1" sqref="C1"/>
      <selection pane="bottomLeft" activeCell="A5" sqref="A5"/>
      <selection pane="bottomRight" activeCell="Z27" sqref="Z27"/>
    </sheetView>
  </sheetViews>
  <sheetFormatPr defaultRowHeight="15" x14ac:dyDescent="0.25"/>
  <cols>
    <col min="1" max="1" width="46" customWidth="1"/>
    <col min="2" max="2" width="44.28515625" customWidth="1"/>
    <col min="3" max="13" width="12.7109375" customWidth="1"/>
    <col min="14" max="14" width="12.7109375" style="82" customWidth="1"/>
    <col min="15" max="15" width="14" customWidth="1"/>
    <col min="16" max="16" width="11.42578125" bestFit="1" customWidth="1"/>
    <col min="17" max="17" width="12.7109375" customWidth="1"/>
    <col min="18" max="18" width="12.28515625" bestFit="1" customWidth="1"/>
    <col min="19" max="20" width="13.85546875" customWidth="1"/>
    <col min="21" max="21" width="11.28515625" bestFit="1" customWidth="1"/>
    <col min="22" max="22" width="12.28515625" bestFit="1" customWidth="1"/>
    <col min="23" max="24" width="13.85546875" customWidth="1"/>
    <col min="25" max="26" width="11.5703125" bestFit="1" customWidth="1"/>
    <col min="29" max="29" width="13.28515625" bestFit="1" customWidth="1"/>
  </cols>
  <sheetData>
    <row r="1" spans="1:29" s="65" customFormat="1" ht="21" x14ac:dyDescent="0.35">
      <c r="A1" s="65" t="s">
        <v>151</v>
      </c>
      <c r="B1" s="65" t="s">
        <v>150</v>
      </c>
      <c r="N1" s="79"/>
    </row>
    <row r="2" spans="1:29" s="66" customFormat="1" ht="12.75" x14ac:dyDescent="0.2">
      <c r="A2" s="66" t="s">
        <v>153</v>
      </c>
      <c r="B2" s="66" t="s">
        <v>152</v>
      </c>
      <c r="N2" s="80"/>
    </row>
    <row r="3" spans="1:29" s="66" customFormat="1" ht="36.6" customHeight="1" thickBot="1" x14ac:dyDescent="0.25">
      <c r="B3" s="66" t="s">
        <v>179</v>
      </c>
      <c r="N3" s="80"/>
    </row>
    <row r="4" spans="1:29" ht="36" customHeight="1" thickBot="1" x14ac:dyDescent="0.3">
      <c r="A4" s="1" t="s">
        <v>128</v>
      </c>
      <c r="B4" s="1" t="s">
        <v>129</v>
      </c>
      <c r="C4" s="20" t="s">
        <v>167</v>
      </c>
      <c r="D4" s="21" t="s">
        <v>168</v>
      </c>
      <c r="E4" s="21" t="s">
        <v>169</v>
      </c>
      <c r="F4" s="74" t="s">
        <v>174</v>
      </c>
      <c r="G4" s="21" t="s">
        <v>142</v>
      </c>
      <c r="H4" s="21" t="s">
        <v>143</v>
      </c>
      <c r="I4" s="21" t="s">
        <v>144</v>
      </c>
      <c r="J4" s="31" t="s">
        <v>148</v>
      </c>
      <c r="K4" s="20" t="s">
        <v>132</v>
      </c>
      <c r="L4" s="21" t="s">
        <v>131</v>
      </c>
      <c r="M4" s="78" t="s">
        <v>130</v>
      </c>
      <c r="N4" s="109">
        <v>2019</v>
      </c>
      <c r="O4" s="20" t="s">
        <v>180</v>
      </c>
      <c r="P4" s="21" t="s">
        <v>184</v>
      </c>
      <c r="Q4" s="78" t="s">
        <v>186</v>
      </c>
      <c r="R4" s="109" t="s">
        <v>252</v>
      </c>
      <c r="S4" s="84" t="s">
        <v>253</v>
      </c>
      <c r="T4" s="78" t="s">
        <v>256</v>
      </c>
      <c r="U4" s="78" t="s">
        <v>259</v>
      </c>
      <c r="V4" s="109">
        <v>2021</v>
      </c>
      <c r="W4" s="84" t="s">
        <v>262</v>
      </c>
      <c r="X4" s="78" t="s">
        <v>263</v>
      </c>
      <c r="Y4" s="78" t="s">
        <v>267</v>
      </c>
      <c r="Z4" s="109" t="s">
        <v>276</v>
      </c>
    </row>
    <row r="5" spans="1:29" ht="17.100000000000001" customHeight="1" x14ac:dyDescent="0.25">
      <c r="A5" s="24" t="s">
        <v>127</v>
      </c>
      <c r="B5" s="24" t="s">
        <v>133</v>
      </c>
      <c r="C5" s="22" t="s">
        <v>149</v>
      </c>
      <c r="D5" s="23" t="s">
        <v>149</v>
      </c>
      <c r="E5" s="23" t="s">
        <v>149</v>
      </c>
      <c r="F5" s="75" t="s">
        <v>149</v>
      </c>
      <c r="G5" s="22" t="s">
        <v>149</v>
      </c>
      <c r="H5" s="23" t="s">
        <v>149</v>
      </c>
      <c r="I5" s="23" t="s">
        <v>149</v>
      </c>
      <c r="J5" s="83"/>
      <c r="K5" s="7"/>
      <c r="L5" s="17"/>
      <c r="M5" s="15"/>
      <c r="N5" s="11"/>
      <c r="O5" s="23" t="s">
        <v>149</v>
      </c>
      <c r="P5" s="23" t="s">
        <v>149</v>
      </c>
      <c r="Q5" s="23" t="s">
        <v>149</v>
      </c>
      <c r="R5" s="11"/>
      <c r="S5" s="117"/>
      <c r="T5" s="82"/>
      <c r="U5" s="15"/>
      <c r="V5" s="11"/>
      <c r="W5" s="117"/>
      <c r="X5" s="82"/>
      <c r="Y5" s="15"/>
      <c r="Z5" s="124"/>
    </row>
    <row r="6" spans="1:29" ht="17.100000000000001" customHeight="1" x14ac:dyDescent="0.25">
      <c r="A6" s="38" t="s">
        <v>91</v>
      </c>
      <c r="B6" s="39" t="s">
        <v>93</v>
      </c>
      <c r="C6" s="40">
        <v>1497535</v>
      </c>
      <c r="D6" s="41">
        <v>2392217</v>
      </c>
      <c r="E6" s="41">
        <v>3241646</v>
      </c>
      <c r="F6" s="42">
        <v>4585186</v>
      </c>
      <c r="G6" s="40">
        <v>1482337</v>
      </c>
      <c r="H6" s="41">
        <v>2474507</v>
      </c>
      <c r="I6" s="41">
        <v>3444607</v>
      </c>
      <c r="J6" s="42">
        <v>5004197</v>
      </c>
      <c r="K6" s="40">
        <v>1713117</v>
      </c>
      <c r="L6" s="41">
        <v>2874787</v>
      </c>
      <c r="M6" s="41">
        <v>3790856</v>
      </c>
      <c r="N6" s="42">
        <v>5080482</v>
      </c>
      <c r="O6" s="40">
        <v>1430329</v>
      </c>
      <c r="P6" s="41">
        <v>2193365</v>
      </c>
      <c r="Q6" s="41">
        <v>2918424</v>
      </c>
      <c r="R6" s="42">
        <v>4074893</v>
      </c>
      <c r="S6" s="41">
        <v>1327248</v>
      </c>
      <c r="T6" s="41">
        <v>2250031</v>
      </c>
      <c r="U6" s="41">
        <v>3496529</v>
      </c>
      <c r="V6" s="42">
        <v>5852926</v>
      </c>
      <c r="W6" s="40">
        <v>3925789</v>
      </c>
      <c r="X6" s="41">
        <v>7496049</v>
      </c>
      <c r="Y6" s="41">
        <v>10812549</v>
      </c>
      <c r="Z6" s="42">
        <v>13380112</v>
      </c>
    </row>
    <row r="7" spans="1:29" ht="17.100000000000001" customHeight="1" x14ac:dyDescent="0.25">
      <c r="A7" s="32" t="s">
        <v>6</v>
      </c>
      <c r="B7" s="32" t="s">
        <v>0</v>
      </c>
      <c r="C7" s="33">
        <v>-37017</v>
      </c>
      <c r="D7" s="52">
        <v>-45791</v>
      </c>
      <c r="E7" s="52">
        <v>-49518</v>
      </c>
      <c r="F7" s="53">
        <v>-61095</v>
      </c>
      <c r="G7" s="33">
        <v>-85614</v>
      </c>
      <c r="H7" s="34">
        <v>-102775</v>
      </c>
      <c r="I7" s="34">
        <v>-185087</v>
      </c>
      <c r="J7" s="35">
        <v>-245020</v>
      </c>
      <c r="K7" s="36">
        <v>-77352</v>
      </c>
      <c r="L7" s="34">
        <v>-89952</v>
      </c>
      <c r="M7" s="34">
        <v>-102391</v>
      </c>
      <c r="N7" s="35">
        <v>-107800</v>
      </c>
      <c r="O7" s="36">
        <v>-4615</v>
      </c>
      <c r="P7" s="34">
        <v>-10758</v>
      </c>
      <c r="Q7" s="34">
        <v>-13682</v>
      </c>
      <c r="R7" s="35">
        <v>-18617</v>
      </c>
      <c r="S7" s="34">
        <v>-27825</v>
      </c>
      <c r="T7" s="34">
        <v>-83474</v>
      </c>
      <c r="U7" s="34">
        <v>-247564</v>
      </c>
      <c r="V7" s="35">
        <v>-281589</v>
      </c>
      <c r="W7" s="36">
        <v>-8914</v>
      </c>
      <c r="X7" s="34">
        <v>-32354</v>
      </c>
      <c r="Y7" s="34">
        <v>-155436</v>
      </c>
      <c r="Z7" s="35">
        <v>-183578</v>
      </c>
    </row>
    <row r="8" spans="1:29" ht="17.100000000000001" customHeight="1" x14ac:dyDescent="0.25">
      <c r="A8" s="32" t="s">
        <v>12</v>
      </c>
      <c r="B8" s="32" t="s">
        <v>1</v>
      </c>
      <c r="C8" s="33">
        <v>4964</v>
      </c>
      <c r="D8" s="52">
        <v>10705</v>
      </c>
      <c r="E8" s="52">
        <v>15648</v>
      </c>
      <c r="F8" s="53">
        <v>22350</v>
      </c>
      <c r="G8" s="33">
        <v>11307</v>
      </c>
      <c r="H8" s="34">
        <v>26192</v>
      </c>
      <c r="I8" s="34">
        <v>39980</v>
      </c>
      <c r="J8" s="35">
        <v>53279</v>
      </c>
      <c r="K8" s="36">
        <v>10998</v>
      </c>
      <c r="L8" s="34">
        <v>23904</v>
      </c>
      <c r="M8" s="34">
        <v>30104</v>
      </c>
      <c r="N8" s="35">
        <v>38124</v>
      </c>
      <c r="O8" s="36">
        <v>10967</v>
      </c>
      <c r="P8" s="34">
        <v>22689</v>
      </c>
      <c r="Q8" s="34">
        <v>35612</v>
      </c>
      <c r="R8" s="35">
        <v>47845</v>
      </c>
      <c r="S8" s="34">
        <v>13814</v>
      </c>
      <c r="T8" s="34">
        <v>26563</v>
      </c>
      <c r="U8" s="34">
        <v>38365</v>
      </c>
      <c r="V8" s="35">
        <v>58403</v>
      </c>
      <c r="W8" s="36">
        <v>31866</v>
      </c>
      <c r="X8" s="34">
        <v>94076</v>
      </c>
      <c r="Y8" s="34">
        <v>144923</v>
      </c>
      <c r="Z8" s="35">
        <v>176979</v>
      </c>
    </row>
    <row r="9" spans="1:29" ht="17.100000000000001" customHeight="1" x14ac:dyDescent="0.25">
      <c r="A9" s="32" t="s">
        <v>10</v>
      </c>
      <c r="B9" s="32" t="s">
        <v>3</v>
      </c>
      <c r="C9" s="33">
        <v>-4608</v>
      </c>
      <c r="D9" s="52">
        <v>-64599</v>
      </c>
      <c r="E9" s="52">
        <v>-88630</v>
      </c>
      <c r="F9" s="53">
        <v>-122068</v>
      </c>
      <c r="G9" s="33">
        <v>-23367</v>
      </c>
      <c r="H9" s="34">
        <v>-45674</v>
      </c>
      <c r="I9" s="34">
        <v>-58038</v>
      </c>
      <c r="J9" s="35">
        <v>-102989</v>
      </c>
      <c r="K9" s="36">
        <v>-8116</v>
      </c>
      <c r="L9" s="34">
        <v>-25967</v>
      </c>
      <c r="M9" s="34">
        <v>-30034</v>
      </c>
      <c r="N9" s="114">
        <v>7519</v>
      </c>
      <c r="O9" s="36">
        <v>-3261</v>
      </c>
      <c r="P9" s="34">
        <v>-7032</v>
      </c>
      <c r="Q9" s="34">
        <v>-5711</v>
      </c>
      <c r="R9" s="114">
        <v>-6534</v>
      </c>
      <c r="S9" s="34">
        <v>-442</v>
      </c>
      <c r="T9" s="34">
        <v>27878</v>
      </c>
      <c r="U9" s="34">
        <v>26372</v>
      </c>
      <c r="V9" s="114">
        <v>23388</v>
      </c>
      <c r="W9" s="36">
        <v>-2659</v>
      </c>
      <c r="X9" s="34">
        <v>-2363</v>
      </c>
      <c r="Y9" s="34">
        <v>-7228</v>
      </c>
      <c r="Z9" s="114">
        <v>-9441</v>
      </c>
    </row>
    <row r="10" spans="1:29" ht="15.6" customHeight="1" x14ac:dyDescent="0.25">
      <c r="A10" s="32" t="s">
        <v>94</v>
      </c>
      <c r="B10" s="32" t="s">
        <v>95</v>
      </c>
      <c r="C10" s="77">
        <v>0</v>
      </c>
      <c r="D10" s="71">
        <v>0</v>
      </c>
      <c r="E10" s="71">
        <v>0</v>
      </c>
      <c r="F10" s="72">
        <v>0</v>
      </c>
      <c r="G10" s="33">
        <v>-12576</v>
      </c>
      <c r="H10" s="34">
        <v>-18947</v>
      </c>
      <c r="I10" s="34">
        <v>-20117</v>
      </c>
      <c r="J10" s="35">
        <v>-19941</v>
      </c>
      <c r="K10" s="36">
        <v>-18257</v>
      </c>
      <c r="L10" s="34">
        <v>-29948</v>
      </c>
      <c r="M10" s="34">
        <v>-31238</v>
      </c>
      <c r="N10" s="35">
        <v>-81221</v>
      </c>
      <c r="O10" s="36">
        <v>-22287</v>
      </c>
      <c r="P10" s="34">
        <v>1959</v>
      </c>
      <c r="Q10" s="34">
        <v>6824</v>
      </c>
      <c r="R10" s="35">
        <v>17551</v>
      </c>
      <c r="S10" s="34">
        <v>31559</v>
      </c>
      <c r="T10" s="34">
        <v>26462</v>
      </c>
      <c r="U10" s="34">
        <v>26871</v>
      </c>
      <c r="V10" s="35">
        <v>349989</v>
      </c>
      <c r="W10" s="36">
        <v>12036</v>
      </c>
      <c r="X10" s="34">
        <v>21057</v>
      </c>
      <c r="Y10" s="34">
        <v>-49820</v>
      </c>
      <c r="Z10" s="35">
        <v>-55166</v>
      </c>
    </row>
    <row r="11" spans="1:29" s="37" customFormat="1" ht="30.6" customHeight="1" x14ac:dyDescent="0.25">
      <c r="A11" s="32" t="s">
        <v>7</v>
      </c>
      <c r="B11" s="32" t="s">
        <v>96</v>
      </c>
      <c r="C11" s="33">
        <v>-163810</v>
      </c>
      <c r="D11" s="52">
        <v>-142057</v>
      </c>
      <c r="E11" s="52">
        <v>-100642</v>
      </c>
      <c r="F11" s="53">
        <v>-186651</v>
      </c>
      <c r="G11" s="33">
        <v>-96913</v>
      </c>
      <c r="H11" s="34">
        <v>-65371</v>
      </c>
      <c r="I11" s="34">
        <v>18613</v>
      </c>
      <c r="J11" s="35">
        <v>-32180</v>
      </c>
      <c r="K11" s="36">
        <v>-49092</v>
      </c>
      <c r="L11" s="34">
        <v>-9023</v>
      </c>
      <c r="M11" s="34">
        <v>78591</v>
      </c>
      <c r="N11" s="35">
        <v>80008</v>
      </c>
      <c r="O11" s="36">
        <v>-34897</v>
      </c>
      <c r="P11" s="34">
        <v>4531</v>
      </c>
      <c r="Q11" s="34">
        <v>32017</v>
      </c>
      <c r="R11" s="35">
        <v>-16151</v>
      </c>
      <c r="S11" s="34">
        <v>-95324</v>
      </c>
      <c r="T11" s="34">
        <v>-40547</v>
      </c>
      <c r="U11" s="34">
        <v>50734</v>
      </c>
      <c r="V11" s="35">
        <v>74787</v>
      </c>
      <c r="W11" s="36">
        <v>-51710</v>
      </c>
      <c r="X11" s="34">
        <v>-20418</v>
      </c>
      <c r="Y11" s="34">
        <v>11016</v>
      </c>
      <c r="Z11" s="35">
        <v>-2197</v>
      </c>
    </row>
    <row r="12" spans="1:29" ht="18.75" customHeight="1" x14ac:dyDescent="0.25">
      <c r="A12" s="32" t="s">
        <v>51</v>
      </c>
      <c r="B12" s="32" t="s">
        <v>97</v>
      </c>
      <c r="C12" s="33">
        <v>-16482</v>
      </c>
      <c r="D12" s="52">
        <v>-32128</v>
      </c>
      <c r="E12" s="52">
        <v>-48220</v>
      </c>
      <c r="F12" s="53">
        <v>-64329</v>
      </c>
      <c r="G12" s="33">
        <v>-16850</v>
      </c>
      <c r="H12" s="34">
        <v>-34917</v>
      </c>
      <c r="I12" s="34">
        <v>-53183</v>
      </c>
      <c r="J12" s="35">
        <v>-75460</v>
      </c>
      <c r="K12" s="36">
        <v>-20134</v>
      </c>
      <c r="L12" s="34">
        <v>-40358</v>
      </c>
      <c r="M12" s="34">
        <v>-59865</v>
      </c>
      <c r="N12" s="35">
        <v>-76048</v>
      </c>
      <c r="O12" s="36">
        <v>-15803</v>
      </c>
      <c r="P12" s="34">
        <v>-28679</v>
      </c>
      <c r="Q12" s="34">
        <v>-42036</v>
      </c>
      <c r="R12" s="35">
        <v>-58282</v>
      </c>
      <c r="S12" s="34">
        <v>-19548</v>
      </c>
      <c r="T12" s="34">
        <v>-35885</v>
      </c>
      <c r="U12" s="34">
        <v>-53829</v>
      </c>
      <c r="V12" s="35">
        <v>-81146</v>
      </c>
      <c r="W12" s="36">
        <v>-24814</v>
      </c>
      <c r="X12" s="34">
        <v>-57887</v>
      </c>
      <c r="Y12" s="34">
        <v>-88201</v>
      </c>
      <c r="Z12" s="35">
        <v>-118037</v>
      </c>
      <c r="AA12" s="82"/>
    </row>
    <row r="13" spans="1:29" ht="28.5" customHeight="1" x14ac:dyDescent="0.25">
      <c r="A13" s="32" t="s">
        <v>52</v>
      </c>
      <c r="B13" s="32" t="s">
        <v>98</v>
      </c>
      <c r="C13" s="33">
        <v>-228189</v>
      </c>
      <c r="D13" s="52">
        <v>-268365</v>
      </c>
      <c r="E13" s="52">
        <v>-381863</v>
      </c>
      <c r="F13" s="53">
        <v>-552446</v>
      </c>
      <c r="G13" s="33">
        <v>-156312</v>
      </c>
      <c r="H13" s="34">
        <v>-262073</v>
      </c>
      <c r="I13" s="34">
        <v>-410206</v>
      </c>
      <c r="J13" s="35">
        <v>-708142</v>
      </c>
      <c r="K13" s="36">
        <v>-263247</v>
      </c>
      <c r="L13" s="34">
        <v>-365475</v>
      </c>
      <c r="M13" s="34">
        <v>-594539</v>
      </c>
      <c r="N13" s="114">
        <v>-1451766</v>
      </c>
      <c r="O13" s="36">
        <v>-145998</v>
      </c>
      <c r="P13" s="34">
        <v>-292945</v>
      </c>
      <c r="Q13" s="34">
        <v>-468078</v>
      </c>
      <c r="R13" s="114">
        <v>-672063</v>
      </c>
      <c r="S13" s="34">
        <v>-147158</v>
      </c>
      <c r="T13" s="34">
        <v>-310290</v>
      </c>
      <c r="U13" s="34">
        <v>-496258</v>
      </c>
      <c r="V13" s="114">
        <v>-685772</v>
      </c>
      <c r="W13" s="36">
        <v>-89043</v>
      </c>
      <c r="X13" s="34">
        <v>-219489</v>
      </c>
      <c r="Y13" s="34">
        <v>-370010</v>
      </c>
      <c r="Z13" s="114">
        <v>-550111</v>
      </c>
    </row>
    <row r="14" spans="1:29" ht="17.100000000000001" customHeight="1" x14ac:dyDescent="0.25">
      <c r="A14" s="32" t="s">
        <v>9</v>
      </c>
      <c r="B14" s="32" t="s">
        <v>55</v>
      </c>
      <c r="C14" s="33">
        <v>-114251</v>
      </c>
      <c r="D14" s="52">
        <v>-261096</v>
      </c>
      <c r="E14" s="52">
        <v>-400246</v>
      </c>
      <c r="F14" s="53">
        <v>-562894</v>
      </c>
      <c r="G14" s="33">
        <v>-123541</v>
      </c>
      <c r="H14" s="34">
        <v>-285630</v>
      </c>
      <c r="I14" s="34">
        <v>-434921</v>
      </c>
      <c r="J14" s="35">
        <v>-621330</v>
      </c>
      <c r="K14" s="36">
        <v>-135582</v>
      </c>
      <c r="L14" s="34">
        <v>-307909</v>
      </c>
      <c r="M14" s="34">
        <v>-481361</v>
      </c>
      <c r="N14" s="35">
        <v>-670408</v>
      </c>
      <c r="O14" s="36">
        <v>-150474</v>
      </c>
      <c r="P14" s="34">
        <v>-355425</v>
      </c>
      <c r="Q14" s="34">
        <v>-539946</v>
      </c>
      <c r="R14" s="35">
        <v>-767251</v>
      </c>
      <c r="S14" s="34">
        <v>-159058</v>
      </c>
      <c r="T14" s="34">
        <v>-360717</v>
      </c>
      <c r="U14" s="34">
        <v>-567307</v>
      </c>
      <c r="V14" s="35">
        <v>-766639</v>
      </c>
      <c r="W14" s="36">
        <v>-157993</v>
      </c>
      <c r="X14" s="34">
        <v>-368275</v>
      </c>
      <c r="Y14" s="34">
        <v>-594131</v>
      </c>
      <c r="Z14" s="35">
        <v>-846001</v>
      </c>
      <c r="AC14" s="68"/>
    </row>
    <row r="15" spans="1:29" ht="17.100000000000001" customHeight="1" x14ac:dyDescent="0.25">
      <c r="A15" s="32" t="s">
        <v>59</v>
      </c>
      <c r="B15" s="32" t="s">
        <v>60</v>
      </c>
      <c r="C15" s="33">
        <v>-4887</v>
      </c>
      <c r="D15" s="52">
        <v>-8875</v>
      </c>
      <c r="E15" s="52">
        <v>-13285</v>
      </c>
      <c r="F15" s="53">
        <v>-18791</v>
      </c>
      <c r="G15" s="33">
        <v>-7357</v>
      </c>
      <c r="H15" s="34">
        <v>-14697</v>
      </c>
      <c r="I15" s="34">
        <v>-22033</v>
      </c>
      <c r="J15" s="35">
        <v>-29724</v>
      </c>
      <c r="K15" s="36">
        <v>-5552</v>
      </c>
      <c r="L15" s="34">
        <v>-11139</v>
      </c>
      <c r="M15" s="34">
        <v>-16725</v>
      </c>
      <c r="N15" s="35">
        <v>-24740</v>
      </c>
      <c r="O15" s="36">
        <v>-4233</v>
      </c>
      <c r="P15" s="34">
        <v>-8483</v>
      </c>
      <c r="Q15" s="34">
        <v>-12723</v>
      </c>
      <c r="R15" s="35">
        <v>-17000</v>
      </c>
      <c r="S15" s="34">
        <v>-4139</v>
      </c>
      <c r="T15" s="34">
        <v>-8289</v>
      </c>
      <c r="U15" s="34">
        <v>-12417</v>
      </c>
      <c r="V15" s="35">
        <v>-16739</v>
      </c>
      <c r="W15" s="36">
        <v>-5452</v>
      </c>
      <c r="X15" s="34">
        <v>-18546</v>
      </c>
      <c r="Y15" s="34">
        <v>-27989</v>
      </c>
      <c r="Z15" s="35">
        <v>-27295</v>
      </c>
    </row>
    <row r="16" spans="1:29" ht="17.100000000000001" customHeight="1" x14ac:dyDescent="0.25">
      <c r="A16" s="32" t="s">
        <v>8</v>
      </c>
      <c r="B16" s="32" t="s">
        <v>56</v>
      </c>
      <c r="C16" s="77">
        <v>-412</v>
      </c>
      <c r="D16" s="52">
        <v>-73243</v>
      </c>
      <c r="E16" s="52">
        <v>-147442</v>
      </c>
      <c r="F16" s="53">
        <v>-183121</v>
      </c>
      <c r="G16" s="33">
        <v>-56886</v>
      </c>
      <c r="H16" s="34">
        <v>-112507</v>
      </c>
      <c r="I16" s="34">
        <v>-195108</v>
      </c>
      <c r="J16" s="35">
        <v>-247123</v>
      </c>
      <c r="K16" s="36">
        <v>-10814</v>
      </c>
      <c r="L16" s="34">
        <v>-24476</v>
      </c>
      <c r="M16" s="34">
        <v>-24491</v>
      </c>
      <c r="N16" s="114">
        <v>-1636</v>
      </c>
      <c r="O16" s="36">
        <v>-6</v>
      </c>
      <c r="P16" s="34">
        <v>-18977</v>
      </c>
      <c r="Q16" s="34">
        <v>-24578</v>
      </c>
      <c r="R16" s="114">
        <v>-26509</v>
      </c>
      <c r="S16" s="34">
        <v>-348</v>
      </c>
      <c r="T16" s="34">
        <v>-693</v>
      </c>
      <c r="U16" s="34">
        <v>-851</v>
      </c>
      <c r="V16" s="114">
        <v>-1197</v>
      </c>
      <c r="W16" s="36">
        <v>-1032</v>
      </c>
      <c r="X16" s="34">
        <v>-32432</v>
      </c>
      <c r="Y16" s="34">
        <v>-59030</v>
      </c>
      <c r="Z16" s="114">
        <v>-59714</v>
      </c>
      <c r="AC16" s="125"/>
    </row>
    <row r="17" spans="1:29" ht="17.100000000000001" customHeight="1" x14ac:dyDescent="0.25">
      <c r="A17" s="32" t="s">
        <v>53</v>
      </c>
      <c r="B17" s="32" t="s">
        <v>57</v>
      </c>
      <c r="C17" s="77">
        <v>810</v>
      </c>
      <c r="D17" s="52">
        <v>532</v>
      </c>
      <c r="E17" s="52">
        <v>163</v>
      </c>
      <c r="F17" s="53">
        <v>1375</v>
      </c>
      <c r="G17" s="33">
        <v>775</v>
      </c>
      <c r="H17" s="34">
        <v>976</v>
      </c>
      <c r="I17" s="34">
        <v>50</v>
      </c>
      <c r="J17" s="35">
        <v>622</v>
      </c>
      <c r="K17" s="36">
        <v>1371</v>
      </c>
      <c r="L17" s="34">
        <v>1165</v>
      </c>
      <c r="M17" s="34">
        <v>1382</v>
      </c>
      <c r="N17" s="35">
        <v>1474</v>
      </c>
      <c r="O17" s="36">
        <v>258</v>
      </c>
      <c r="P17" s="34">
        <v>-125</v>
      </c>
      <c r="Q17" s="34">
        <v>203</v>
      </c>
      <c r="R17" s="35">
        <v>1330</v>
      </c>
      <c r="S17" s="34">
        <v>-210</v>
      </c>
      <c r="T17" s="34">
        <v>-809</v>
      </c>
      <c r="U17" s="34">
        <v>10</v>
      </c>
      <c r="V17" s="35">
        <v>85</v>
      </c>
      <c r="W17" s="36">
        <v>-57</v>
      </c>
      <c r="X17" s="34">
        <v>244</v>
      </c>
      <c r="Y17" s="34">
        <v>1645</v>
      </c>
      <c r="Z17" s="35">
        <v>2350</v>
      </c>
    </row>
    <row r="18" spans="1:29" ht="17.100000000000001" customHeight="1" x14ac:dyDescent="0.25">
      <c r="A18" s="32" t="s">
        <v>11</v>
      </c>
      <c r="B18" s="32" t="s">
        <v>4</v>
      </c>
      <c r="C18" s="33">
        <v>-315731</v>
      </c>
      <c r="D18" s="52">
        <v>-516461</v>
      </c>
      <c r="E18" s="52">
        <v>-700300</v>
      </c>
      <c r="F18" s="53">
        <v>-1101933</v>
      </c>
      <c r="G18" s="33">
        <v>-357084</v>
      </c>
      <c r="H18" s="34">
        <v>-633312</v>
      </c>
      <c r="I18" s="34">
        <v>-941405</v>
      </c>
      <c r="J18" s="35">
        <v>-1409447</v>
      </c>
      <c r="K18" s="36">
        <v>-501715</v>
      </c>
      <c r="L18" s="34">
        <v>-864224</v>
      </c>
      <c r="M18" s="34">
        <v>-1188818</v>
      </c>
      <c r="N18" s="35">
        <v>-1551642</v>
      </c>
      <c r="O18" s="36">
        <v>-386881</v>
      </c>
      <c r="P18" s="34">
        <v>-569084</v>
      </c>
      <c r="Q18" s="34">
        <v>-796914</v>
      </c>
      <c r="R18" s="35">
        <v>-1158143</v>
      </c>
      <c r="S18" s="34">
        <v>-366042</v>
      </c>
      <c r="T18" s="34">
        <v>-609965</v>
      </c>
      <c r="U18" s="34">
        <v>-1052945</v>
      </c>
      <c r="V18" s="35">
        <v>-2539086</v>
      </c>
      <c r="W18" s="36">
        <v>-2475832</v>
      </c>
      <c r="X18" s="34">
        <v>-4834977</v>
      </c>
      <c r="Y18" s="34">
        <v>-7003804</v>
      </c>
      <c r="Z18" s="35">
        <v>-8641309</v>
      </c>
      <c r="AC18" s="125"/>
    </row>
    <row r="19" spans="1:29" ht="17.100000000000001" customHeight="1" x14ac:dyDescent="0.25">
      <c r="A19" s="32" t="s">
        <v>5</v>
      </c>
      <c r="B19" s="32" t="s">
        <v>2</v>
      </c>
      <c r="C19" s="33">
        <v>51484</v>
      </c>
      <c r="D19" s="52">
        <v>66076</v>
      </c>
      <c r="E19" s="52">
        <v>84611</v>
      </c>
      <c r="F19" s="53">
        <v>364169</v>
      </c>
      <c r="G19" s="33">
        <v>3239</v>
      </c>
      <c r="H19" s="34">
        <v>4420</v>
      </c>
      <c r="I19" s="34">
        <v>10471</v>
      </c>
      <c r="J19" s="35">
        <v>18442</v>
      </c>
      <c r="K19" s="36">
        <v>6143</v>
      </c>
      <c r="L19" s="34">
        <v>19949</v>
      </c>
      <c r="M19" s="34">
        <v>24528</v>
      </c>
      <c r="N19" s="35">
        <v>32834</v>
      </c>
      <c r="O19" s="36">
        <v>7154</v>
      </c>
      <c r="P19" s="34">
        <v>12019</v>
      </c>
      <c r="Q19" s="34">
        <v>17439</v>
      </c>
      <c r="R19" s="35">
        <v>25439</v>
      </c>
      <c r="S19" s="34">
        <v>9856</v>
      </c>
      <c r="T19" s="34">
        <v>21669</v>
      </c>
      <c r="U19" s="34">
        <v>141723</v>
      </c>
      <c r="V19" s="35">
        <v>169841</v>
      </c>
      <c r="W19" s="36">
        <v>17181</v>
      </c>
      <c r="X19" s="34">
        <v>32598</v>
      </c>
      <c r="Y19" s="34">
        <v>55295</v>
      </c>
      <c r="Z19" s="35">
        <v>80068</v>
      </c>
    </row>
    <row r="20" spans="1:29" x14ac:dyDescent="0.25">
      <c r="A20" s="39" t="s">
        <v>134</v>
      </c>
      <c r="B20" s="39" t="s">
        <v>134</v>
      </c>
      <c r="C20" s="40">
        <v>892632</v>
      </c>
      <c r="D20" s="41">
        <v>1314578</v>
      </c>
      <c r="E20" s="41">
        <v>1778140</v>
      </c>
      <c r="F20" s="42">
        <v>2649851</v>
      </c>
      <c r="G20" s="40">
        <v>706163</v>
      </c>
      <c r="H20" s="41">
        <v>1166073</v>
      </c>
      <c r="I20" s="41">
        <v>1563849</v>
      </c>
      <c r="J20" s="42">
        <v>2240047</v>
      </c>
      <c r="K20" s="40">
        <v>894017</v>
      </c>
      <c r="L20" s="41">
        <v>1492905</v>
      </c>
      <c r="M20" s="41">
        <v>1960434</v>
      </c>
      <c r="N20" s="42">
        <v>2688822</v>
      </c>
      <c r="O20" s="40">
        <v>815284</v>
      </c>
      <c r="P20" s="41">
        <v>1213311</v>
      </c>
      <c r="Q20" s="41">
        <v>1539317</v>
      </c>
      <c r="R20" s="42">
        <v>2050729</v>
      </c>
      <c r="S20" s="41">
        <v>695727</v>
      </c>
      <c r="T20" s="41">
        <v>1185663</v>
      </c>
      <c r="U20" s="41">
        <v>1807329</v>
      </c>
      <c r="V20" s="42">
        <v>2784623</v>
      </c>
      <c r="W20" s="40">
        <v>1226543</v>
      </c>
      <c r="X20" s="41">
        <v>2182698</v>
      </c>
      <c r="Y20" s="41">
        <v>2895074</v>
      </c>
      <c r="Z20" s="42">
        <v>3524832</v>
      </c>
      <c r="AC20" s="125"/>
    </row>
    <row r="21" spans="1:29" ht="17.45" customHeight="1" x14ac:dyDescent="0.25">
      <c r="A21" s="43" t="s">
        <v>135</v>
      </c>
      <c r="B21" s="43" t="s">
        <v>136</v>
      </c>
      <c r="C21" s="44">
        <f>C20/C6</f>
        <v>0.59606753765354403</v>
      </c>
      <c r="D21" s="45">
        <f t="shared" ref="D21:F21" si="0">D20/D6</f>
        <v>0.54952289027291423</v>
      </c>
      <c r="E21" s="45">
        <f t="shared" si="0"/>
        <v>0.54852997520395508</v>
      </c>
      <c r="F21" s="46">
        <f t="shared" si="0"/>
        <v>0.57791570505536749</v>
      </c>
      <c r="G21" s="44">
        <f>G20/G6</f>
        <v>0.47638492461565757</v>
      </c>
      <c r="H21" s="45">
        <f>H20/H6</f>
        <v>0.47123447215950492</v>
      </c>
      <c r="I21" s="45">
        <f>I20/I6</f>
        <v>0.45399925158370752</v>
      </c>
      <c r="J21" s="46">
        <f t="shared" ref="J21" si="1">J20/J6</f>
        <v>0.44763365630889429</v>
      </c>
      <c r="K21" s="44">
        <f>K20/K6</f>
        <v>0.52186569860669174</v>
      </c>
      <c r="L21" s="45">
        <f>L20/L6</f>
        <v>0.51930977842880188</v>
      </c>
      <c r="M21" s="45">
        <f>M20/M6</f>
        <v>0.51714810586316129</v>
      </c>
      <c r="N21" s="46">
        <f t="shared" ref="N21:Q21" si="2">N20/N6</f>
        <v>0.52924545348256324</v>
      </c>
      <c r="O21" s="44">
        <f t="shared" si="2"/>
        <v>0.56999753203633574</v>
      </c>
      <c r="P21" s="45">
        <f t="shared" si="2"/>
        <v>0.55317332044598144</v>
      </c>
      <c r="Q21" s="45">
        <f t="shared" si="2"/>
        <v>0.52744803359621495</v>
      </c>
      <c r="R21" s="46">
        <f t="shared" ref="R21:Z21" si="3">R20/R6</f>
        <v>0.50325959479181415</v>
      </c>
      <c r="S21" s="45">
        <f t="shared" si="3"/>
        <v>0.52418764239991322</v>
      </c>
      <c r="T21" s="45">
        <f t="shared" si="3"/>
        <v>0.52695407307721542</v>
      </c>
      <c r="U21" s="45">
        <f t="shared" si="3"/>
        <v>0.51689232378739025</v>
      </c>
      <c r="V21" s="46">
        <f t="shared" si="3"/>
        <v>0.47576596731275944</v>
      </c>
      <c r="W21" s="45">
        <f t="shared" si="3"/>
        <v>0.31243222699946432</v>
      </c>
      <c r="X21" s="45">
        <f t="shared" si="3"/>
        <v>0.29117979351522383</v>
      </c>
      <c r="Y21" s="45">
        <f t="shared" si="3"/>
        <v>0.26775129527736707</v>
      </c>
      <c r="Z21" s="46">
        <f t="shared" si="3"/>
        <v>0.26343815358197303</v>
      </c>
    </row>
    <row r="22" spans="1:29" x14ac:dyDescent="0.25">
      <c r="A22" s="39" t="s">
        <v>137</v>
      </c>
      <c r="B22" s="39" t="s">
        <v>137</v>
      </c>
      <c r="C22" s="40">
        <v>664443</v>
      </c>
      <c r="D22" s="41">
        <v>1046213</v>
      </c>
      <c r="E22" s="41">
        <v>1396277</v>
      </c>
      <c r="F22" s="42">
        <v>2097405</v>
      </c>
      <c r="G22" s="40">
        <v>549851</v>
      </c>
      <c r="H22" s="41">
        <v>904000</v>
      </c>
      <c r="I22" s="41">
        <v>1153643</v>
      </c>
      <c r="J22" s="42">
        <v>1531905</v>
      </c>
      <c r="K22" s="40">
        <v>630770</v>
      </c>
      <c r="L22" s="41">
        <v>1127430</v>
      </c>
      <c r="M22" s="41">
        <v>1365895</v>
      </c>
      <c r="N22" s="42">
        <v>1237056</v>
      </c>
      <c r="O22" s="40">
        <v>669286</v>
      </c>
      <c r="P22" s="41">
        <v>920366</v>
      </c>
      <c r="Q22" s="41">
        <v>1071239</v>
      </c>
      <c r="R22" s="42">
        <v>1378666</v>
      </c>
      <c r="S22" s="41">
        <v>548569</v>
      </c>
      <c r="T22" s="41">
        <v>875373</v>
      </c>
      <c r="U22" s="41">
        <v>1311071</v>
      </c>
      <c r="V22" s="42">
        <v>2098851</v>
      </c>
      <c r="W22" s="40">
        <v>1137500</v>
      </c>
      <c r="X22" s="41">
        <v>1963209</v>
      </c>
      <c r="Y22" s="41">
        <v>2525064</v>
      </c>
      <c r="Z22" s="42">
        <v>2974721</v>
      </c>
    </row>
    <row r="23" spans="1:29" ht="17.45" customHeight="1" x14ac:dyDescent="0.25">
      <c r="A23" s="43" t="s">
        <v>138</v>
      </c>
      <c r="B23" s="43" t="s">
        <v>139</v>
      </c>
      <c r="C23" s="44">
        <f>C22/C6</f>
        <v>0.4436911324276227</v>
      </c>
      <c r="D23" s="45">
        <f t="shared" ref="D23:F23" si="4">D22/D6</f>
        <v>0.43734034161616608</v>
      </c>
      <c r="E23" s="45">
        <f t="shared" si="4"/>
        <v>0.43073086944101857</v>
      </c>
      <c r="F23" s="46">
        <f t="shared" si="4"/>
        <v>0.45743073454381133</v>
      </c>
      <c r="G23" s="44">
        <f>G22/G6</f>
        <v>0.37093521918430156</v>
      </c>
      <c r="H23" s="45">
        <f>H22/H6</f>
        <v>0.36532529509918543</v>
      </c>
      <c r="I23" s="45">
        <f>I22/I6</f>
        <v>0.33491280717945471</v>
      </c>
      <c r="J23" s="46">
        <f>J22/J6</f>
        <v>0.30612403948125944</v>
      </c>
      <c r="K23" s="44">
        <f>K22/K6</f>
        <v>0.36820018714425223</v>
      </c>
      <c r="L23" s="45">
        <f t="shared" ref="L23:M23" si="5">L22/L6</f>
        <v>0.39217862053779984</v>
      </c>
      <c r="M23" s="45">
        <f t="shared" si="5"/>
        <v>0.36031307968437737</v>
      </c>
      <c r="N23" s="46">
        <f>N22/N6</f>
        <v>0.24349185766232417</v>
      </c>
      <c r="O23" s="44">
        <f>O22/O6</f>
        <v>0.46792451247230532</v>
      </c>
      <c r="P23" s="45">
        <f>P22/P6</f>
        <v>0.41961369858641856</v>
      </c>
      <c r="Q23" s="45">
        <f>Q22/Q6</f>
        <v>0.36706078349136384</v>
      </c>
      <c r="R23" s="46">
        <f>R22/R6</f>
        <v>0.33833182859034583</v>
      </c>
      <c r="S23" s="45">
        <f t="shared" ref="S23:Z23" si="6">S22/S6</f>
        <v>0.41331311103878099</v>
      </c>
      <c r="T23" s="45">
        <f t="shared" si="6"/>
        <v>0.38904930643177804</v>
      </c>
      <c r="U23" s="45">
        <f t="shared" si="6"/>
        <v>0.37496357101571304</v>
      </c>
      <c r="V23" s="46">
        <f t="shared" si="6"/>
        <v>0.3585985881249823</v>
      </c>
      <c r="W23" s="45">
        <f t="shared" si="6"/>
        <v>0.28975067177578828</v>
      </c>
      <c r="X23" s="45">
        <f t="shared" si="6"/>
        <v>0.26189916848195627</v>
      </c>
      <c r="Y23" s="45">
        <f t="shared" si="6"/>
        <v>0.23353087232252082</v>
      </c>
      <c r="Z23" s="46">
        <f t="shared" si="6"/>
        <v>0.22232407322150965</v>
      </c>
    </row>
    <row r="24" spans="1:29" x14ac:dyDescent="0.25">
      <c r="A24" s="39" t="s">
        <v>92</v>
      </c>
      <c r="B24" s="39" t="s">
        <v>99</v>
      </c>
      <c r="C24" s="40">
        <v>669406</v>
      </c>
      <c r="D24" s="41">
        <v>1056915</v>
      </c>
      <c r="E24" s="41">
        <v>1411922</v>
      </c>
      <c r="F24" s="42">
        <v>2119752</v>
      </c>
      <c r="G24" s="40">
        <v>561158</v>
      </c>
      <c r="H24" s="41">
        <v>930192</v>
      </c>
      <c r="I24" s="41">
        <v>1193623</v>
      </c>
      <c r="J24" s="42">
        <v>1585184</v>
      </c>
      <c r="K24" s="40">
        <v>641768</v>
      </c>
      <c r="L24" s="41">
        <v>1151334</v>
      </c>
      <c r="M24" s="41">
        <v>1395999</v>
      </c>
      <c r="N24" s="42">
        <v>1275180</v>
      </c>
      <c r="O24" s="40">
        <v>680253</v>
      </c>
      <c r="P24" s="41">
        <v>943055</v>
      </c>
      <c r="Q24" s="41">
        <v>1106851</v>
      </c>
      <c r="R24" s="42">
        <v>1426508</v>
      </c>
      <c r="S24" s="41">
        <v>562383</v>
      </c>
      <c r="T24" s="41">
        <v>901934</v>
      </c>
      <c r="U24" s="41">
        <v>1349433</v>
      </c>
      <c r="V24" s="42">
        <v>2157251</v>
      </c>
      <c r="W24" s="40">
        <v>1169366</v>
      </c>
      <c r="X24" s="41">
        <v>2057283</v>
      </c>
      <c r="Y24" s="41">
        <v>2669779</v>
      </c>
      <c r="Z24" s="42">
        <v>3146660</v>
      </c>
    </row>
    <row r="25" spans="1:29" ht="17.45" customHeight="1" x14ac:dyDescent="0.25">
      <c r="A25" s="32" t="s">
        <v>54</v>
      </c>
      <c r="B25" s="32" t="s">
        <v>58</v>
      </c>
      <c r="C25" s="33">
        <v>-108233</v>
      </c>
      <c r="D25" s="52">
        <v>-169459</v>
      </c>
      <c r="E25" s="52">
        <v>-218192</v>
      </c>
      <c r="F25" s="53">
        <v>-316118</v>
      </c>
      <c r="G25" s="33">
        <v>-95080</v>
      </c>
      <c r="H25" s="34">
        <v>-147348</v>
      </c>
      <c r="I25" s="34">
        <v>-197067</v>
      </c>
      <c r="J25" s="35">
        <v>-219016</v>
      </c>
      <c r="K25" s="36">
        <v>-99923</v>
      </c>
      <c r="L25" s="34">
        <v>-175425</v>
      </c>
      <c r="M25" s="34">
        <v>-210895</v>
      </c>
      <c r="N25" s="35">
        <v>-185557</v>
      </c>
      <c r="O25" s="36">
        <v>-108348</v>
      </c>
      <c r="P25" s="34">
        <v>-142215</v>
      </c>
      <c r="Q25" s="34">
        <v>-164906</v>
      </c>
      <c r="R25" s="35">
        <v>-178604</v>
      </c>
      <c r="S25" s="34">
        <v>-98628</v>
      </c>
      <c r="T25" s="34">
        <v>-140333</v>
      </c>
      <c r="U25" s="34">
        <v>-193050</v>
      </c>
      <c r="V25" s="35">
        <v>-242264</v>
      </c>
      <c r="W25" s="36">
        <v>-189745</v>
      </c>
      <c r="X25" s="34">
        <v>-331338</v>
      </c>
      <c r="Y25" s="34">
        <v>-431971</v>
      </c>
      <c r="Z25" s="35">
        <v>-602180</v>
      </c>
    </row>
    <row r="26" spans="1:29" x14ac:dyDescent="0.25">
      <c r="A26" s="39" t="s">
        <v>165</v>
      </c>
      <c r="B26" s="39" t="s">
        <v>166</v>
      </c>
      <c r="C26" s="40">
        <v>561173</v>
      </c>
      <c r="D26" s="41">
        <v>887456</v>
      </c>
      <c r="E26" s="41">
        <v>1193730</v>
      </c>
      <c r="F26" s="42">
        <v>1803634</v>
      </c>
      <c r="G26" s="40">
        <v>466078</v>
      </c>
      <c r="H26" s="41">
        <v>782844</v>
      </c>
      <c r="I26" s="41">
        <v>996556</v>
      </c>
      <c r="J26" s="42">
        <v>1366168</v>
      </c>
      <c r="K26" s="40">
        <v>541845</v>
      </c>
      <c r="L26" s="41">
        <v>975909</v>
      </c>
      <c r="M26" s="41">
        <v>1185104</v>
      </c>
      <c r="N26" s="42">
        <v>1089623</v>
      </c>
      <c r="O26" s="40">
        <v>571905</v>
      </c>
      <c r="P26" s="41">
        <v>800840</v>
      </c>
      <c r="Q26" s="41">
        <v>941945</v>
      </c>
      <c r="R26" s="42">
        <v>1247904</v>
      </c>
      <c r="S26" s="41">
        <v>463755</v>
      </c>
      <c r="T26" s="41">
        <v>761601</v>
      </c>
      <c r="U26" s="41">
        <v>1156383</v>
      </c>
      <c r="V26" s="42">
        <v>1914987</v>
      </c>
      <c r="W26" s="40">
        <v>979621</v>
      </c>
      <c r="X26" s="41">
        <v>1725945</v>
      </c>
      <c r="Y26" s="41">
        <v>2237808</v>
      </c>
      <c r="Z26" s="42">
        <v>2544480</v>
      </c>
    </row>
    <row r="27" spans="1:29" ht="19.899999999999999" customHeight="1" thickBot="1" x14ac:dyDescent="0.3">
      <c r="A27" s="47" t="s">
        <v>140</v>
      </c>
      <c r="B27" s="47" t="s">
        <v>141</v>
      </c>
      <c r="C27" s="48">
        <f>C26/C6</f>
        <v>0.37473114150921349</v>
      </c>
      <c r="D27" s="49">
        <f t="shared" ref="D27:F27" si="7">D26/D6</f>
        <v>0.37097637881513257</v>
      </c>
      <c r="E27" s="49">
        <f t="shared" si="7"/>
        <v>0.36824810605476355</v>
      </c>
      <c r="F27" s="50">
        <f t="shared" si="7"/>
        <v>0.3933611417290378</v>
      </c>
      <c r="G27" s="48">
        <f>G26/G6</f>
        <v>0.31442107968700772</v>
      </c>
      <c r="H27" s="49">
        <f>H26/H6</f>
        <v>0.31636362313786143</v>
      </c>
      <c r="I27" s="49">
        <f>I26/I6</f>
        <v>0.28930905615647878</v>
      </c>
      <c r="J27" s="50">
        <f>J26/J6</f>
        <v>0.27300444007300273</v>
      </c>
      <c r="K27" s="48">
        <f>K26/K6</f>
        <v>0.31629188199054703</v>
      </c>
      <c r="L27" s="49">
        <f t="shared" ref="L27:M27" si="8">L26/L6</f>
        <v>0.33947175912511085</v>
      </c>
      <c r="M27" s="49">
        <f t="shared" si="8"/>
        <v>0.31262174031406098</v>
      </c>
      <c r="N27" s="50">
        <f>N26/N6</f>
        <v>0.21447236699195077</v>
      </c>
      <c r="O27" s="48">
        <f>O26/O6</f>
        <v>0.39984157491038774</v>
      </c>
      <c r="P27" s="49">
        <f t="shared" ref="P27:Z27" si="9">P26/P6</f>
        <v>0.36511934858083356</v>
      </c>
      <c r="Q27" s="49">
        <f t="shared" si="9"/>
        <v>0.32275810505944302</v>
      </c>
      <c r="R27" s="49">
        <f t="shared" si="9"/>
        <v>0.30624215163441104</v>
      </c>
      <c r="S27" s="48">
        <f t="shared" si="9"/>
        <v>0.34941096162887419</v>
      </c>
      <c r="T27" s="49">
        <f t="shared" si="9"/>
        <v>0.33848466976677211</v>
      </c>
      <c r="U27" s="49">
        <f t="shared" si="9"/>
        <v>0.33072312570552109</v>
      </c>
      <c r="V27" s="50">
        <f t="shared" si="9"/>
        <v>0.32718455692076065</v>
      </c>
      <c r="W27" s="49">
        <f t="shared" si="9"/>
        <v>0.24953480688850063</v>
      </c>
      <c r="X27" s="49">
        <f t="shared" si="9"/>
        <v>0.23024729427462387</v>
      </c>
      <c r="Y27" s="49">
        <f t="shared" si="9"/>
        <v>0.20696396381648768</v>
      </c>
      <c r="Z27" s="50">
        <f t="shared" si="9"/>
        <v>0.19016881174088826</v>
      </c>
    </row>
    <row r="29" spans="1:29" x14ac:dyDescent="0.25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81"/>
      <c r="O29" s="68"/>
      <c r="Q29" s="68"/>
    </row>
    <row r="30" spans="1:29" x14ac:dyDescent="0.25"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81"/>
      <c r="Q30" s="68"/>
    </row>
    <row r="31" spans="1:29" x14ac:dyDescent="0.25">
      <c r="C31" s="68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81"/>
      <c r="Q31" s="73"/>
    </row>
  </sheetData>
  <printOptions horizontalCentered="1"/>
  <pageMargins left="0.2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workbookViewId="0">
      <pane xSplit="2" ySplit="4" topLeftCell="V23" activePane="bottomRight" state="frozen"/>
      <selection pane="topRight" activeCell="C1" sqref="C1"/>
      <selection pane="bottomLeft" activeCell="A5" sqref="A5"/>
      <selection pane="bottomRight" activeCell="Z50" sqref="Z50"/>
    </sheetView>
  </sheetViews>
  <sheetFormatPr defaultRowHeight="15" x14ac:dyDescent="0.25"/>
  <cols>
    <col min="1" max="1" width="40.7109375" customWidth="1"/>
    <col min="2" max="2" width="47.85546875" bestFit="1" customWidth="1"/>
    <col min="3" max="13" width="13" customWidth="1"/>
    <col min="14" max="14" width="13" style="82" customWidth="1"/>
    <col min="15" max="15" width="13.85546875" customWidth="1"/>
    <col min="16" max="16" width="12.5703125" customWidth="1"/>
    <col min="17" max="17" width="13" customWidth="1"/>
    <col min="18" max="18" width="10.5703125" bestFit="1" customWidth="1"/>
    <col min="19" max="19" width="16.28515625" customWidth="1"/>
    <col min="20" max="20" width="12.5703125" customWidth="1"/>
    <col min="21" max="22" width="11.5703125" bestFit="1" customWidth="1"/>
    <col min="23" max="23" width="16.28515625" customWidth="1"/>
    <col min="24" max="24" width="12.5703125" customWidth="1"/>
    <col min="25" max="26" width="11.5703125" bestFit="1" customWidth="1"/>
    <col min="28" max="28" width="14.28515625" bestFit="1" customWidth="1"/>
  </cols>
  <sheetData>
    <row r="1" spans="1:28" s="65" customFormat="1" ht="21" x14ac:dyDescent="0.35">
      <c r="A1" s="65" t="s">
        <v>151</v>
      </c>
      <c r="B1" s="65" t="s">
        <v>150</v>
      </c>
      <c r="N1" s="79"/>
    </row>
    <row r="2" spans="1:28" s="66" customFormat="1" ht="12.75" x14ac:dyDescent="0.2">
      <c r="A2" s="66" t="s">
        <v>153</v>
      </c>
      <c r="B2" s="66" t="s">
        <v>152</v>
      </c>
      <c r="N2" s="80"/>
    </row>
    <row r="3" spans="1:28" s="66" customFormat="1" ht="15" customHeight="1" thickBot="1" x14ac:dyDescent="0.25">
      <c r="N3" s="80"/>
    </row>
    <row r="4" spans="1:28" ht="36" customHeight="1" thickBot="1" x14ac:dyDescent="0.3">
      <c r="A4" s="1" t="s">
        <v>128</v>
      </c>
      <c r="B4" s="1" t="s">
        <v>129</v>
      </c>
      <c r="C4" s="21" t="s">
        <v>167</v>
      </c>
      <c r="D4" s="21" t="s">
        <v>168</v>
      </c>
      <c r="E4" s="21" t="s">
        <v>169</v>
      </c>
      <c r="F4" s="74">
        <v>2017</v>
      </c>
      <c r="G4" s="21" t="s">
        <v>142</v>
      </c>
      <c r="H4" s="21" t="s">
        <v>143</v>
      </c>
      <c r="I4" s="21" t="s">
        <v>144</v>
      </c>
      <c r="J4" s="109">
        <v>2018</v>
      </c>
      <c r="K4" s="21" t="s">
        <v>145</v>
      </c>
      <c r="L4" s="21" t="s">
        <v>131</v>
      </c>
      <c r="M4" s="78" t="s">
        <v>130</v>
      </c>
      <c r="N4" s="109">
        <v>2019</v>
      </c>
      <c r="O4" s="20" t="s">
        <v>181</v>
      </c>
      <c r="P4" s="21" t="s">
        <v>185</v>
      </c>
      <c r="Q4" s="78" t="s">
        <v>186</v>
      </c>
      <c r="R4" s="109" t="s">
        <v>252</v>
      </c>
      <c r="S4" s="20" t="s">
        <v>254</v>
      </c>
      <c r="T4" s="21" t="s">
        <v>258</v>
      </c>
      <c r="U4" s="78" t="s">
        <v>259</v>
      </c>
      <c r="V4" s="109">
        <v>2021</v>
      </c>
      <c r="W4" s="20" t="s">
        <v>262</v>
      </c>
      <c r="X4" s="21" t="s">
        <v>263</v>
      </c>
      <c r="Y4" s="78" t="s">
        <v>267</v>
      </c>
      <c r="Z4" s="109" t="s">
        <v>276</v>
      </c>
    </row>
    <row r="5" spans="1:28" ht="17.100000000000001" customHeight="1" x14ac:dyDescent="0.25">
      <c r="A5" s="24" t="s">
        <v>127</v>
      </c>
      <c r="B5" s="24" t="s">
        <v>133</v>
      </c>
      <c r="C5" s="18"/>
      <c r="D5" s="19"/>
      <c r="E5" s="19"/>
      <c r="F5" s="75" t="s">
        <v>149</v>
      </c>
      <c r="G5" s="19"/>
      <c r="H5" s="19"/>
      <c r="I5" s="19"/>
      <c r="J5" s="25"/>
      <c r="K5" s="18"/>
      <c r="L5" s="19"/>
      <c r="M5" s="19"/>
      <c r="N5" s="25"/>
      <c r="O5" s="18"/>
      <c r="P5" s="19"/>
      <c r="Q5" s="19"/>
      <c r="R5" s="25"/>
      <c r="S5" s="18"/>
      <c r="T5" s="19"/>
      <c r="U5" s="19"/>
      <c r="V5" s="25"/>
      <c r="W5" s="18"/>
      <c r="X5" s="19"/>
      <c r="Y5" s="19"/>
      <c r="Z5" s="25"/>
    </row>
    <row r="6" spans="1:28" ht="17.100000000000001" customHeight="1" x14ac:dyDescent="0.25">
      <c r="A6" s="67" t="s">
        <v>154</v>
      </c>
      <c r="B6" s="67" t="s">
        <v>170</v>
      </c>
      <c r="C6" s="16"/>
      <c r="D6" s="27"/>
      <c r="E6" s="27"/>
      <c r="F6" s="26"/>
      <c r="G6" s="27"/>
      <c r="H6" s="27"/>
      <c r="I6" s="27"/>
      <c r="J6" s="26"/>
      <c r="K6" s="16"/>
      <c r="L6" s="27"/>
      <c r="M6" s="27"/>
      <c r="N6" s="26"/>
      <c r="O6" s="16"/>
      <c r="P6" s="27"/>
      <c r="Q6" s="27"/>
      <c r="R6" s="26"/>
      <c r="S6" s="16"/>
      <c r="T6" s="27"/>
      <c r="U6" s="27"/>
      <c r="V6" s="26"/>
      <c r="W6" s="16"/>
      <c r="X6" s="27"/>
      <c r="Y6" s="27"/>
      <c r="Z6" s="26"/>
    </row>
    <row r="7" spans="1:28" ht="17.100000000000001" customHeight="1" x14ac:dyDescent="0.25">
      <c r="A7" s="6" t="s">
        <v>100</v>
      </c>
      <c r="B7" s="6" t="s">
        <v>114</v>
      </c>
      <c r="C7" s="16"/>
      <c r="D7" s="27"/>
      <c r="E7" s="27"/>
      <c r="F7" s="26"/>
      <c r="G7" s="27"/>
      <c r="H7" s="27"/>
      <c r="I7" s="27"/>
      <c r="J7" s="26"/>
      <c r="K7" s="27"/>
      <c r="L7" s="27"/>
      <c r="M7" s="27"/>
      <c r="N7" s="26"/>
      <c r="O7" s="16"/>
      <c r="P7" s="27"/>
      <c r="Q7" s="27"/>
      <c r="R7" s="26"/>
      <c r="S7" s="16"/>
      <c r="T7" s="27"/>
      <c r="U7" s="27"/>
      <c r="V7" s="26"/>
      <c r="W7" s="16"/>
      <c r="X7" s="27"/>
      <c r="Y7" s="27"/>
      <c r="Z7" s="26"/>
    </row>
    <row r="8" spans="1:28" ht="17.100000000000001" customHeight="1" x14ac:dyDescent="0.25">
      <c r="A8" s="2" t="s">
        <v>13</v>
      </c>
      <c r="B8" s="2" t="s">
        <v>45</v>
      </c>
      <c r="C8" s="27">
        <v>5644186</v>
      </c>
      <c r="D8" s="27">
        <v>5653721</v>
      </c>
      <c r="E8" s="27">
        <v>5727551</v>
      </c>
      <c r="F8" s="26">
        <v>6221699</v>
      </c>
      <c r="G8" s="27">
        <v>6017739</v>
      </c>
      <c r="H8" s="27">
        <v>6087907</v>
      </c>
      <c r="I8" s="27">
        <v>6096475</v>
      </c>
      <c r="J8" s="26">
        <v>6279748</v>
      </c>
      <c r="K8" s="16">
        <v>6152639</v>
      </c>
      <c r="L8" s="27">
        <v>6228202</v>
      </c>
      <c r="M8" s="27">
        <v>6192884</v>
      </c>
      <c r="N8" s="26">
        <v>5543177</v>
      </c>
      <c r="O8" s="16">
        <v>5545188</v>
      </c>
      <c r="P8" s="27">
        <v>5543956</v>
      </c>
      <c r="Q8" s="27">
        <v>5512968</v>
      </c>
      <c r="R8" s="26">
        <v>5613122</v>
      </c>
      <c r="S8" s="16">
        <v>5551163</v>
      </c>
      <c r="T8" s="27">
        <v>5506867</v>
      </c>
      <c r="U8" s="27">
        <v>5434451</v>
      </c>
      <c r="V8" s="26">
        <v>5240697</v>
      </c>
      <c r="W8" s="16">
        <v>5250361</v>
      </c>
      <c r="X8" s="27">
        <v>5080823</v>
      </c>
      <c r="Y8" s="27">
        <v>5053902</v>
      </c>
      <c r="Z8" s="26">
        <v>5039386</v>
      </c>
    </row>
    <row r="9" spans="1:28" ht="17.100000000000001" customHeight="1" x14ac:dyDescent="0.25">
      <c r="A9" s="2" t="s">
        <v>34</v>
      </c>
      <c r="B9" s="2" t="s">
        <v>35</v>
      </c>
      <c r="C9" s="16">
        <v>398551</v>
      </c>
      <c r="D9" s="27">
        <v>373071</v>
      </c>
      <c r="E9" s="27">
        <v>382735</v>
      </c>
      <c r="F9" s="26">
        <v>8629</v>
      </c>
      <c r="G9" s="27">
        <v>428823</v>
      </c>
      <c r="H9" s="27">
        <v>6707</v>
      </c>
      <c r="I9" s="27">
        <v>5755</v>
      </c>
      <c r="J9" s="26">
        <v>4970</v>
      </c>
      <c r="K9" s="16">
        <v>5972</v>
      </c>
      <c r="L9" s="27">
        <v>8798</v>
      </c>
      <c r="M9" s="27">
        <v>9004</v>
      </c>
      <c r="N9" s="26">
        <v>9164</v>
      </c>
      <c r="O9" s="16">
        <v>12495</v>
      </c>
      <c r="P9" s="27">
        <v>12852</v>
      </c>
      <c r="Q9" s="27">
        <v>11970</v>
      </c>
      <c r="R9" s="26">
        <v>14774</v>
      </c>
      <c r="S9" s="16">
        <v>13876</v>
      </c>
      <c r="T9" s="27">
        <v>16233</v>
      </c>
      <c r="U9" s="27">
        <v>15373</v>
      </c>
      <c r="V9" s="26">
        <v>16133</v>
      </c>
      <c r="W9" s="16">
        <v>15789</v>
      </c>
      <c r="X9" s="27">
        <v>15457</v>
      </c>
      <c r="Y9" s="27">
        <v>5139780</v>
      </c>
      <c r="Z9" s="26">
        <v>5140319</v>
      </c>
    </row>
    <row r="10" spans="1:28" ht="17.100000000000001" customHeight="1" x14ac:dyDescent="0.25">
      <c r="A10" s="2" t="s">
        <v>178</v>
      </c>
      <c r="B10" s="2" t="s">
        <v>177</v>
      </c>
      <c r="C10" s="16">
        <v>1320</v>
      </c>
      <c r="D10" s="27">
        <v>1320</v>
      </c>
      <c r="E10" s="27">
        <v>1320</v>
      </c>
      <c r="F10" s="26">
        <v>22676</v>
      </c>
      <c r="G10" s="27">
        <v>1320</v>
      </c>
      <c r="H10" s="27">
        <v>23652</v>
      </c>
      <c r="I10" s="27">
        <v>22726</v>
      </c>
      <c r="J10" s="26">
        <v>23298</v>
      </c>
      <c r="K10" s="16">
        <v>24669</v>
      </c>
      <c r="L10" s="27">
        <v>24463</v>
      </c>
      <c r="M10" s="27">
        <v>24680</v>
      </c>
      <c r="N10" s="26">
        <v>24772</v>
      </c>
      <c r="O10" s="16">
        <v>25030</v>
      </c>
      <c r="P10" s="27">
        <v>24647</v>
      </c>
      <c r="Q10" s="27">
        <v>24975</v>
      </c>
      <c r="R10" s="26">
        <v>26102</v>
      </c>
      <c r="S10" s="16">
        <v>25892</v>
      </c>
      <c r="T10" s="27">
        <v>25293</v>
      </c>
      <c r="U10" s="27">
        <v>26112</v>
      </c>
      <c r="V10" s="26">
        <v>26187</v>
      </c>
      <c r="W10" s="16">
        <v>26130</v>
      </c>
      <c r="X10" s="27">
        <v>26431</v>
      </c>
      <c r="Y10" s="27">
        <v>27832</v>
      </c>
      <c r="Z10" s="26">
        <v>28537</v>
      </c>
    </row>
    <row r="11" spans="1:28" ht="17.100000000000001" customHeight="1" x14ac:dyDescent="0.25">
      <c r="A11" s="2" t="s">
        <v>14</v>
      </c>
      <c r="B11" s="2" t="s">
        <v>155</v>
      </c>
      <c r="C11" s="71" t="s">
        <v>36</v>
      </c>
      <c r="D11" s="71" t="s">
        <v>36</v>
      </c>
      <c r="E11" s="71" t="s">
        <v>36</v>
      </c>
      <c r="F11" s="26">
        <v>69965</v>
      </c>
      <c r="G11" s="71">
        <v>2629</v>
      </c>
      <c r="H11" s="27">
        <v>72730</v>
      </c>
      <c r="I11" s="27">
        <v>80853</v>
      </c>
      <c r="J11" s="26">
        <v>127491</v>
      </c>
      <c r="K11" s="16">
        <v>146579</v>
      </c>
      <c r="L11" s="27">
        <v>136761</v>
      </c>
      <c r="M11" s="27">
        <v>145653</v>
      </c>
      <c r="N11" s="26">
        <v>230947</v>
      </c>
      <c r="O11" s="77">
        <v>225803</v>
      </c>
      <c r="P11" s="71">
        <v>217180</v>
      </c>
      <c r="Q11" s="27">
        <v>219573</v>
      </c>
      <c r="R11" s="26">
        <v>275328</v>
      </c>
      <c r="S11" s="77">
        <v>259981</v>
      </c>
      <c r="T11" s="71">
        <v>248085</v>
      </c>
      <c r="U11" s="27">
        <v>262202</v>
      </c>
      <c r="V11" s="26">
        <v>269645</v>
      </c>
      <c r="W11" s="77">
        <v>212693</v>
      </c>
      <c r="X11" s="71">
        <v>192189</v>
      </c>
      <c r="Y11" s="27">
        <v>193121</v>
      </c>
      <c r="Z11" s="26">
        <v>199016</v>
      </c>
    </row>
    <row r="12" spans="1:28" ht="17.100000000000001" customHeight="1" x14ac:dyDescent="0.25">
      <c r="A12" s="2" t="s">
        <v>38</v>
      </c>
      <c r="B12" s="2" t="s">
        <v>42</v>
      </c>
      <c r="C12" s="16">
        <v>69657</v>
      </c>
      <c r="D12" s="27">
        <v>69678</v>
      </c>
      <c r="E12" s="27">
        <v>69678</v>
      </c>
      <c r="F12" s="26">
        <v>69678</v>
      </c>
      <c r="G12" s="28">
        <v>50650</v>
      </c>
      <c r="H12" s="71">
        <v>45147</v>
      </c>
      <c r="I12" s="27">
        <v>44757</v>
      </c>
      <c r="J12" s="26">
        <v>9812</v>
      </c>
      <c r="K12" s="16">
        <v>5367</v>
      </c>
      <c r="L12" s="27">
        <v>5366</v>
      </c>
      <c r="M12" s="27">
        <v>5381</v>
      </c>
      <c r="N12" s="26">
        <v>5388</v>
      </c>
      <c r="O12" s="16">
        <v>5356</v>
      </c>
      <c r="P12" s="27">
        <v>5363</v>
      </c>
      <c r="Q12" s="27">
        <v>5368</v>
      </c>
      <c r="R12" s="26">
        <v>5378</v>
      </c>
      <c r="S12" s="16">
        <v>5621</v>
      </c>
      <c r="T12" s="27">
        <v>5627</v>
      </c>
      <c r="U12" s="27">
        <v>5616</v>
      </c>
      <c r="V12" s="26">
        <v>5616</v>
      </c>
      <c r="W12" s="16">
        <v>5616</v>
      </c>
      <c r="X12" s="27">
        <v>5616</v>
      </c>
      <c r="Y12" s="27">
        <v>5616</v>
      </c>
      <c r="Z12" s="26">
        <v>5616</v>
      </c>
    </row>
    <row r="13" spans="1:28" s="70" customFormat="1" ht="17.100000000000001" customHeight="1" x14ac:dyDescent="0.25">
      <c r="A13" s="69" t="s">
        <v>16</v>
      </c>
      <c r="B13" s="69" t="s">
        <v>46</v>
      </c>
      <c r="C13" s="71" t="s">
        <v>36</v>
      </c>
      <c r="D13" s="71" t="s">
        <v>36</v>
      </c>
      <c r="E13" s="71" t="s">
        <v>36</v>
      </c>
      <c r="F13" s="72" t="s">
        <v>36</v>
      </c>
      <c r="G13" s="71" t="s">
        <v>36</v>
      </c>
      <c r="H13" s="71" t="s">
        <v>36</v>
      </c>
      <c r="I13" s="71" t="s">
        <v>36</v>
      </c>
      <c r="J13" s="71" t="s">
        <v>36</v>
      </c>
      <c r="K13" s="10">
        <v>8867</v>
      </c>
      <c r="L13" s="15">
        <v>8226</v>
      </c>
      <c r="M13" s="15">
        <v>8815</v>
      </c>
      <c r="N13" s="72">
        <v>8590</v>
      </c>
      <c r="O13" s="77">
        <v>8599</v>
      </c>
      <c r="P13" s="71">
        <v>8372</v>
      </c>
      <c r="Q13" s="15">
        <v>8143</v>
      </c>
      <c r="R13" s="72">
        <v>7915</v>
      </c>
      <c r="S13" s="77">
        <v>7820</v>
      </c>
      <c r="T13" s="71">
        <v>7589</v>
      </c>
      <c r="U13" s="15">
        <v>7359</v>
      </c>
      <c r="V13" s="72">
        <v>7128</v>
      </c>
      <c r="W13" s="77">
        <v>7295</v>
      </c>
      <c r="X13" s="71">
        <v>7061</v>
      </c>
      <c r="Y13" s="15">
        <v>9319</v>
      </c>
      <c r="Z13" s="72">
        <v>8766</v>
      </c>
    </row>
    <row r="14" spans="1:28" s="37" customFormat="1" ht="17.100000000000001" customHeight="1" x14ac:dyDescent="0.25">
      <c r="A14" s="54" t="s">
        <v>113</v>
      </c>
      <c r="B14" s="54" t="s">
        <v>121</v>
      </c>
      <c r="C14" s="40">
        <v>6113714</v>
      </c>
      <c r="D14" s="41">
        <v>6097790</v>
      </c>
      <c r="E14" s="41">
        <v>6181284</v>
      </c>
      <c r="F14" s="42">
        <v>6392647</v>
      </c>
      <c r="G14" s="41">
        <v>6501161</v>
      </c>
      <c r="H14" s="41">
        <v>6236143</v>
      </c>
      <c r="I14" s="41">
        <v>6250566</v>
      </c>
      <c r="J14" s="42">
        <v>6445319</v>
      </c>
      <c r="K14" s="40">
        <v>6344093</v>
      </c>
      <c r="L14" s="41">
        <v>6411816</v>
      </c>
      <c r="M14" s="41">
        <v>6386417</v>
      </c>
      <c r="N14" s="42">
        <v>5822038</v>
      </c>
      <c r="O14" s="40">
        <v>5822471</v>
      </c>
      <c r="P14" s="41">
        <v>5812370</v>
      </c>
      <c r="Q14" s="41">
        <v>5782997</v>
      </c>
      <c r="R14" s="42">
        <v>5942619</v>
      </c>
      <c r="S14" s="40">
        <v>5864353</v>
      </c>
      <c r="T14" s="41">
        <v>5809694</v>
      </c>
      <c r="U14" s="41">
        <v>5751113</v>
      </c>
      <c r="V14" s="42">
        <v>5565406</v>
      </c>
      <c r="W14" s="40">
        <v>5517884</v>
      </c>
      <c r="X14" s="41">
        <v>5327577</v>
      </c>
      <c r="Y14" s="41">
        <v>10429570</v>
      </c>
      <c r="Z14" s="42">
        <v>10421640</v>
      </c>
    </row>
    <row r="15" spans="1:28" ht="17.100000000000001" customHeight="1" x14ac:dyDescent="0.25">
      <c r="A15" s="6" t="s">
        <v>101</v>
      </c>
      <c r="B15" s="6" t="s">
        <v>115</v>
      </c>
      <c r="C15" s="16"/>
      <c r="D15" s="27"/>
      <c r="E15" s="27"/>
      <c r="F15" s="26"/>
      <c r="G15" s="27"/>
      <c r="H15" s="27"/>
      <c r="I15" s="27"/>
      <c r="J15" s="26"/>
      <c r="K15" s="16"/>
      <c r="L15" s="27"/>
      <c r="M15" s="27"/>
      <c r="N15" s="26"/>
      <c r="O15" s="16"/>
      <c r="P15" s="27"/>
      <c r="Q15" s="27"/>
      <c r="R15" s="26"/>
      <c r="S15" s="16"/>
      <c r="T15" s="27"/>
      <c r="U15" s="27"/>
      <c r="V15" s="26"/>
      <c r="W15" s="16"/>
      <c r="X15" s="27"/>
      <c r="Y15" s="27"/>
      <c r="Z15" s="26"/>
    </row>
    <row r="16" spans="1:28" ht="17.100000000000001" customHeight="1" x14ac:dyDescent="0.25">
      <c r="A16" s="2" t="s">
        <v>17</v>
      </c>
      <c r="B16" s="2" t="s">
        <v>26</v>
      </c>
      <c r="C16" s="16">
        <v>404673</v>
      </c>
      <c r="D16" s="27">
        <v>487552</v>
      </c>
      <c r="E16" s="27">
        <v>524687</v>
      </c>
      <c r="F16" s="26">
        <v>389515</v>
      </c>
      <c r="G16" s="27">
        <v>231349</v>
      </c>
      <c r="H16" s="27">
        <v>256001</v>
      </c>
      <c r="I16" s="27">
        <v>342222</v>
      </c>
      <c r="J16" s="26">
        <v>245992</v>
      </c>
      <c r="K16" s="16">
        <v>196618</v>
      </c>
      <c r="L16" s="27">
        <v>235924</v>
      </c>
      <c r="M16" s="27">
        <v>329173</v>
      </c>
      <c r="N16" s="26">
        <v>311013</v>
      </c>
      <c r="O16" s="16">
        <v>251499</v>
      </c>
      <c r="P16" s="27">
        <v>273250</v>
      </c>
      <c r="Q16" s="27">
        <v>304836</v>
      </c>
      <c r="R16" s="26">
        <v>244563</v>
      </c>
      <c r="S16" s="16">
        <v>142262</v>
      </c>
      <c r="T16" s="27">
        <v>190647</v>
      </c>
      <c r="U16" s="27">
        <v>285636</v>
      </c>
      <c r="V16" s="26">
        <v>305241</v>
      </c>
      <c r="W16" s="16">
        <v>228352</v>
      </c>
      <c r="X16" s="27">
        <v>264429</v>
      </c>
      <c r="Y16" s="27">
        <v>294193</v>
      </c>
      <c r="Z16" s="26">
        <v>284005</v>
      </c>
      <c r="AB16" s="123"/>
    </row>
    <row r="17" spans="1:28" ht="17.100000000000001" customHeight="1" x14ac:dyDescent="0.25">
      <c r="A17" s="2" t="s">
        <v>18</v>
      </c>
      <c r="B17" s="2" t="s">
        <v>27</v>
      </c>
      <c r="C17" s="16">
        <v>1121541</v>
      </c>
      <c r="D17" s="27">
        <v>683719</v>
      </c>
      <c r="E17" s="27">
        <v>437219</v>
      </c>
      <c r="F17" s="26">
        <v>816086</v>
      </c>
      <c r="G17" s="28">
        <v>441345</v>
      </c>
      <c r="H17" s="27">
        <v>262178</v>
      </c>
      <c r="I17" s="27">
        <v>227774</v>
      </c>
      <c r="J17" s="26">
        <v>826046</v>
      </c>
      <c r="K17" s="16">
        <v>1016280</v>
      </c>
      <c r="L17" s="27">
        <v>583086</v>
      </c>
      <c r="M17" s="27">
        <v>444000</v>
      </c>
      <c r="N17" s="26">
        <v>638158</v>
      </c>
      <c r="O17" s="16">
        <v>935925</v>
      </c>
      <c r="P17" s="27">
        <v>583482</v>
      </c>
      <c r="Q17" s="27">
        <v>534601</v>
      </c>
      <c r="R17" s="26">
        <v>592875</v>
      </c>
      <c r="S17" s="16">
        <v>780030</v>
      </c>
      <c r="T17" s="27">
        <v>498163</v>
      </c>
      <c r="U17" s="27">
        <v>380377</v>
      </c>
      <c r="V17" s="26">
        <v>1352345</v>
      </c>
      <c r="W17" s="16">
        <v>2124605</v>
      </c>
      <c r="X17" s="27">
        <v>1539604</v>
      </c>
      <c r="Y17" s="27">
        <v>1126932</v>
      </c>
      <c r="Z17" s="26">
        <v>1291051</v>
      </c>
      <c r="AB17" s="123"/>
    </row>
    <row r="18" spans="1:28" ht="17.100000000000001" customHeight="1" x14ac:dyDescent="0.25">
      <c r="A18" s="2" t="s">
        <v>157</v>
      </c>
      <c r="B18" s="2" t="s">
        <v>158</v>
      </c>
      <c r="C18" s="71" t="s">
        <v>36</v>
      </c>
      <c r="D18" s="71" t="s">
        <v>36</v>
      </c>
      <c r="E18" s="71" t="s">
        <v>36</v>
      </c>
      <c r="F18" s="72" t="s">
        <v>36</v>
      </c>
      <c r="G18" s="28">
        <v>308414</v>
      </c>
      <c r="H18" s="27">
        <v>218947</v>
      </c>
      <c r="I18" s="27">
        <v>239217</v>
      </c>
      <c r="J18" s="72" t="s">
        <v>36</v>
      </c>
      <c r="K18" s="71" t="s">
        <v>36</v>
      </c>
      <c r="L18" s="71" t="s">
        <v>36</v>
      </c>
      <c r="M18" s="71" t="s">
        <v>36</v>
      </c>
      <c r="N18" s="72" t="s">
        <v>36</v>
      </c>
      <c r="O18" s="77" t="s">
        <v>36</v>
      </c>
      <c r="P18" s="71" t="s">
        <v>36</v>
      </c>
      <c r="Q18" s="71" t="s">
        <v>36</v>
      </c>
      <c r="R18" s="72" t="s">
        <v>36</v>
      </c>
      <c r="S18" s="77" t="s">
        <v>36</v>
      </c>
      <c r="T18" s="71" t="s">
        <v>36</v>
      </c>
      <c r="U18" s="71" t="s">
        <v>36</v>
      </c>
      <c r="V18" s="72" t="s">
        <v>36</v>
      </c>
      <c r="W18" s="77" t="s">
        <v>36</v>
      </c>
      <c r="X18" s="71" t="s">
        <v>36</v>
      </c>
      <c r="Y18" s="71" t="s">
        <v>36</v>
      </c>
      <c r="Z18" s="72" t="s">
        <v>36</v>
      </c>
    </row>
    <row r="19" spans="1:28" ht="17.100000000000001" customHeight="1" x14ac:dyDescent="0.25">
      <c r="A19" s="2" t="s">
        <v>47</v>
      </c>
      <c r="B19" s="2" t="s">
        <v>156</v>
      </c>
      <c r="C19" s="71" t="s">
        <v>36</v>
      </c>
      <c r="D19" s="71" t="s">
        <v>36</v>
      </c>
      <c r="E19" s="71" t="s">
        <v>36</v>
      </c>
      <c r="F19" s="72" t="s">
        <v>36</v>
      </c>
      <c r="G19" s="27">
        <v>880</v>
      </c>
      <c r="H19" s="27">
        <v>976</v>
      </c>
      <c r="I19" s="27">
        <v>718</v>
      </c>
      <c r="J19" s="26">
        <v>583</v>
      </c>
      <c r="K19" s="16">
        <v>347</v>
      </c>
      <c r="L19" s="27">
        <v>124</v>
      </c>
      <c r="M19" s="27">
        <v>404</v>
      </c>
      <c r="N19" s="26">
        <v>312</v>
      </c>
      <c r="O19" s="77">
        <v>339</v>
      </c>
      <c r="P19" s="71">
        <v>284</v>
      </c>
      <c r="Q19" s="27">
        <v>654</v>
      </c>
      <c r="R19" s="26">
        <v>651</v>
      </c>
      <c r="S19" s="77">
        <v>612</v>
      </c>
      <c r="T19" s="71">
        <v>539</v>
      </c>
      <c r="U19" s="27">
        <v>524</v>
      </c>
      <c r="V19" s="26">
        <v>483</v>
      </c>
      <c r="W19" s="77">
        <v>464</v>
      </c>
      <c r="X19" s="71">
        <v>172</v>
      </c>
      <c r="Y19" s="27">
        <v>41</v>
      </c>
      <c r="Z19" s="26">
        <v>3</v>
      </c>
    </row>
    <row r="20" spans="1:28" ht="17.100000000000001" customHeight="1" x14ac:dyDescent="0.25">
      <c r="A20" s="2" t="s">
        <v>15</v>
      </c>
      <c r="B20" s="2" t="s">
        <v>25</v>
      </c>
      <c r="C20" s="27">
        <v>2962949</v>
      </c>
      <c r="D20" s="27">
        <v>2443872</v>
      </c>
      <c r="E20" s="27">
        <v>2619597</v>
      </c>
      <c r="F20" s="26">
        <v>2787261</v>
      </c>
      <c r="G20" s="27">
        <v>2635689</v>
      </c>
      <c r="H20" s="27">
        <v>1098020</v>
      </c>
      <c r="I20" s="27">
        <v>1349816</v>
      </c>
      <c r="J20" s="26">
        <v>881245</v>
      </c>
      <c r="K20" s="16">
        <v>1052691</v>
      </c>
      <c r="L20" s="27">
        <v>279294</v>
      </c>
      <c r="M20" s="27">
        <v>956206</v>
      </c>
      <c r="N20" s="26">
        <v>1075224</v>
      </c>
      <c r="O20" s="16">
        <v>822356</v>
      </c>
      <c r="P20" s="27">
        <v>759228</v>
      </c>
      <c r="Q20" s="27">
        <v>1011543</v>
      </c>
      <c r="R20" s="26">
        <v>1995523</v>
      </c>
      <c r="S20" s="16">
        <v>2575619</v>
      </c>
      <c r="T20" s="27">
        <v>2500475</v>
      </c>
      <c r="U20" s="27">
        <v>1443337</v>
      </c>
      <c r="V20" s="26">
        <v>417923</v>
      </c>
      <c r="W20" s="16">
        <v>2659273</v>
      </c>
      <c r="X20" s="27">
        <v>1440282</v>
      </c>
      <c r="Y20" s="27">
        <v>57121</v>
      </c>
      <c r="Z20" s="26">
        <v>99597</v>
      </c>
    </row>
    <row r="21" spans="1:28" ht="17.100000000000001" customHeight="1" x14ac:dyDescent="0.25">
      <c r="A21" s="2" t="s">
        <v>163</v>
      </c>
      <c r="B21" s="2" t="s">
        <v>164</v>
      </c>
      <c r="C21" s="27">
        <v>119991</v>
      </c>
      <c r="D21" s="27">
        <v>51624</v>
      </c>
      <c r="E21" s="27">
        <v>50103</v>
      </c>
      <c r="F21" s="26">
        <v>305913</v>
      </c>
      <c r="G21" s="27">
        <v>205833</v>
      </c>
      <c r="H21" s="27">
        <v>182029</v>
      </c>
      <c r="I21" s="27">
        <v>205303</v>
      </c>
      <c r="J21" s="26">
        <v>168878</v>
      </c>
      <c r="K21" s="16">
        <v>228424</v>
      </c>
      <c r="L21" s="27">
        <v>168804</v>
      </c>
      <c r="M21" s="27">
        <v>77856</v>
      </c>
      <c r="N21" s="26">
        <v>42485</v>
      </c>
      <c r="O21" s="16">
        <v>59666</v>
      </c>
      <c r="P21" s="27">
        <v>49993</v>
      </c>
      <c r="Q21" s="27">
        <v>62748</v>
      </c>
      <c r="R21" s="26">
        <v>68023</v>
      </c>
      <c r="S21" s="16">
        <v>69714</v>
      </c>
      <c r="T21" s="27">
        <v>98672</v>
      </c>
      <c r="U21" s="27">
        <v>74311</v>
      </c>
      <c r="V21" s="26">
        <v>67962</v>
      </c>
      <c r="W21" s="16">
        <v>118717</v>
      </c>
      <c r="X21" s="27">
        <v>570669</v>
      </c>
      <c r="Y21" s="27">
        <v>88860</v>
      </c>
      <c r="Z21" s="26">
        <v>415286</v>
      </c>
    </row>
    <row r="22" spans="1:28" ht="17.100000000000001" customHeight="1" x14ac:dyDescent="0.25">
      <c r="A22" s="2" t="s">
        <v>260</v>
      </c>
      <c r="B22" s="2" t="s">
        <v>277</v>
      </c>
      <c r="C22" s="27"/>
      <c r="D22" s="27"/>
      <c r="E22" s="27"/>
      <c r="F22" s="26"/>
      <c r="G22" s="27"/>
      <c r="H22" s="27"/>
      <c r="I22" s="27"/>
      <c r="J22" s="26"/>
      <c r="K22" s="16"/>
      <c r="L22" s="27"/>
      <c r="M22" s="27"/>
      <c r="N22" s="26"/>
      <c r="O22" s="16"/>
      <c r="P22" s="27"/>
      <c r="Q22" s="27"/>
      <c r="R22" s="26"/>
      <c r="S22" s="16"/>
      <c r="T22" s="27"/>
      <c r="U22" s="27"/>
      <c r="V22" s="26">
        <v>3201</v>
      </c>
      <c r="W22" s="16">
        <v>402</v>
      </c>
      <c r="X22" s="27">
        <v>1231</v>
      </c>
      <c r="Y22" s="71" t="s">
        <v>36</v>
      </c>
      <c r="Z22" s="72" t="s">
        <v>36</v>
      </c>
    </row>
    <row r="23" spans="1:28" ht="17.100000000000001" customHeight="1" x14ac:dyDescent="0.25">
      <c r="A23" s="2" t="s">
        <v>48</v>
      </c>
      <c r="B23" s="2" t="s">
        <v>49</v>
      </c>
      <c r="C23" s="27">
        <v>489396</v>
      </c>
      <c r="D23" s="27">
        <v>1791267</v>
      </c>
      <c r="E23" s="27">
        <v>537071</v>
      </c>
      <c r="F23" s="26">
        <v>227167</v>
      </c>
      <c r="G23" s="27">
        <v>804616</v>
      </c>
      <c r="H23" s="27">
        <v>2528535</v>
      </c>
      <c r="I23" s="27">
        <v>533841</v>
      </c>
      <c r="J23" s="26">
        <v>566836</v>
      </c>
      <c r="K23" s="16">
        <v>920131</v>
      </c>
      <c r="L23" s="27">
        <v>586595</v>
      </c>
      <c r="M23" s="27">
        <v>199025</v>
      </c>
      <c r="N23" s="26">
        <v>363943</v>
      </c>
      <c r="O23" s="16">
        <v>915773</v>
      </c>
      <c r="P23" s="27">
        <v>1354274</v>
      </c>
      <c r="Q23" s="27">
        <v>699190</v>
      </c>
      <c r="R23" s="26">
        <v>416913</v>
      </c>
      <c r="S23" s="16">
        <v>337566</v>
      </c>
      <c r="T23" s="27">
        <v>109127</v>
      </c>
      <c r="U23" s="27">
        <v>1966442</v>
      </c>
      <c r="V23" s="26">
        <v>3580412</v>
      </c>
      <c r="W23" s="16">
        <v>2196573</v>
      </c>
      <c r="X23" s="27">
        <v>5724554</v>
      </c>
      <c r="Y23" s="27">
        <v>1705649</v>
      </c>
      <c r="Z23" s="26">
        <v>1883882</v>
      </c>
    </row>
    <row r="24" spans="1:28" ht="17.100000000000001" customHeight="1" x14ac:dyDescent="0.25">
      <c r="A24" s="3" t="s">
        <v>112</v>
      </c>
      <c r="B24" s="3" t="s">
        <v>122</v>
      </c>
      <c r="C24" s="8">
        <v>5098550</v>
      </c>
      <c r="D24" s="14">
        <v>5458034</v>
      </c>
      <c r="E24" s="14">
        <v>4168677</v>
      </c>
      <c r="F24" s="9">
        <v>4525942</v>
      </c>
      <c r="G24" s="14">
        <v>4628126</v>
      </c>
      <c r="H24" s="14">
        <v>4546686</v>
      </c>
      <c r="I24" s="14">
        <v>2898891</v>
      </c>
      <c r="J24" s="9">
        <v>2689580</v>
      </c>
      <c r="K24" s="8">
        <v>3414491</v>
      </c>
      <c r="L24" s="14">
        <v>1853827</v>
      </c>
      <c r="M24" s="14">
        <v>2006664</v>
      </c>
      <c r="N24" s="9">
        <v>2431135</v>
      </c>
      <c r="O24" s="8">
        <v>2985558</v>
      </c>
      <c r="P24" s="14">
        <v>3020511</v>
      </c>
      <c r="Q24" s="14">
        <v>2613572</v>
      </c>
      <c r="R24" s="9">
        <v>3318548</v>
      </c>
      <c r="S24" s="8">
        <v>3905803</v>
      </c>
      <c r="T24" s="14">
        <v>3397623</v>
      </c>
      <c r="U24" s="14">
        <v>4150627</v>
      </c>
      <c r="V24" s="9">
        <v>5727567</v>
      </c>
      <c r="W24" s="8">
        <v>7328386</v>
      </c>
      <c r="X24" s="14">
        <v>9540941</v>
      </c>
      <c r="Y24" s="14">
        <v>3272796</v>
      </c>
      <c r="Z24" s="9">
        <v>3973824</v>
      </c>
    </row>
    <row r="25" spans="1:28" ht="17.100000000000001" customHeight="1" x14ac:dyDescent="0.25">
      <c r="A25" s="3" t="s">
        <v>111</v>
      </c>
      <c r="B25" s="3" t="s">
        <v>123</v>
      </c>
      <c r="C25" s="8">
        <v>11212264</v>
      </c>
      <c r="D25" s="14">
        <v>11555824</v>
      </c>
      <c r="E25" s="14">
        <v>10349961</v>
      </c>
      <c r="F25" s="9">
        <v>10918589</v>
      </c>
      <c r="G25" s="14">
        <v>11129287</v>
      </c>
      <c r="H25" s="14">
        <v>10782829</v>
      </c>
      <c r="I25" s="14">
        <v>9149457</v>
      </c>
      <c r="J25" s="9">
        <v>9134899</v>
      </c>
      <c r="K25" s="8">
        <v>9758584</v>
      </c>
      <c r="L25" s="14">
        <v>8265643</v>
      </c>
      <c r="M25" s="14">
        <v>8393081</v>
      </c>
      <c r="N25" s="9">
        <v>8253173</v>
      </c>
      <c r="O25" s="8">
        <v>8808029</v>
      </c>
      <c r="P25" s="14">
        <v>8832881</v>
      </c>
      <c r="Q25" s="14">
        <v>8396569</v>
      </c>
      <c r="R25" s="9">
        <v>9261167</v>
      </c>
      <c r="S25" s="8">
        <v>9770156</v>
      </c>
      <c r="T25" s="14">
        <v>9207317</v>
      </c>
      <c r="U25" s="14">
        <v>9901740</v>
      </c>
      <c r="V25" s="9">
        <v>11292973</v>
      </c>
      <c r="W25" s="8">
        <v>12846270</v>
      </c>
      <c r="X25" s="14">
        <v>14868518</v>
      </c>
      <c r="Y25" s="14">
        <v>13702366</v>
      </c>
      <c r="Z25" s="9">
        <v>14395464</v>
      </c>
    </row>
    <row r="26" spans="1:28" ht="17.100000000000001" customHeight="1" x14ac:dyDescent="0.25">
      <c r="A26" s="5" t="s">
        <v>102</v>
      </c>
      <c r="B26" s="5" t="s">
        <v>117</v>
      </c>
      <c r="C26" s="16"/>
      <c r="D26" s="27"/>
      <c r="E26" s="27"/>
      <c r="F26" s="26"/>
      <c r="G26" s="27"/>
      <c r="H26" s="27"/>
      <c r="I26" s="27"/>
      <c r="J26" s="27"/>
      <c r="K26" s="16"/>
      <c r="L26" s="27"/>
      <c r="M26" s="27"/>
      <c r="N26" s="26"/>
      <c r="O26" s="16"/>
      <c r="P26" s="27"/>
      <c r="Q26" s="27"/>
      <c r="R26" s="26"/>
      <c r="S26" s="16"/>
      <c r="T26" s="27"/>
      <c r="U26" s="27"/>
      <c r="V26" s="26"/>
      <c r="W26" s="16"/>
      <c r="X26" s="27"/>
      <c r="Y26" s="27"/>
      <c r="Z26" s="26"/>
    </row>
    <row r="27" spans="1:28" ht="17.100000000000001" customHeight="1" x14ac:dyDescent="0.25">
      <c r="A27" s="6" t="s">
        <v>103</v>
      </c>
      <c r="B27" s="6" t="s">
        <v>116</v>
      </c>
      <c r="C27" s="16"/>
      <c r="D27" s="27"/>
      <c r="E27" s="27"/>
      <c r="F27" s="26"/>
      <c r="G27" s="27"/>
      <c r="H27" s="27"/>
      <c r="I27" s="27"/>
      <c r="J27" s="26"/>
      <c r="K27" s="16"/>
      <c r="L27" s="27"/>
      <c r="M27" s="27"/>
      <c r="N27" s="26"/>
      <c r="O27" s="16"/>
      <c r="P27" s="27"/>
      <c r="Q27" s="27"/>
      <c r="R27" s="26"/>
      <c r="S27" s="16"/>
      <c r="T27" s="27"/>
      <c r="U27" s="27"/>
      <c r="V27" s="26"/>
      <c r="W27" s="16"/>
      <c r="X27" s="27"/>
      <c r="Y27" s="27"/>
      <c r="Z27" s="26"/>
    </row>
    <row r="28" spans="1:28" ht="17.100000000000001" customHeight="1" x14ac:dyDescent="0.25">
      <c r="A28" s="2" t="s">
        <v>37</v>
      </c>
      <c r="B28" s="2" t="s">
        <v>28</v>
      </c>
      <c r="C28" s="27">
        <v>385422</v>
      </c>
      <c r="D28" s="27">
        <v>385422</v>
      </c>
      <c r="E28" s="27">
        <v>385422</v>
      </c>
      <c r="F28" s="26">
        <v>385422</v>
      </c>
      <c r="G28" s="27">
        <v>385422</v>
      </c>
      <c r="H28" s="27">
        <v>385422</v>
      </c>
      <c r="I28" s="27">
        <v>385422</v>
      </c>
      <c r="J28" s="26">
        <v>385422</v>
      </c>
      <c r="K28" s="16">
        <v>385422</v>
      </c>
      <c r="L28" s="27">
        <v>385422</v>
      </c>
      <c r="M28" s="27">
        <v>385422</v>
      </c>
      <c r="N28" s="26">
        <v>385422</v>
      </c>
      <c r="O28" s="16">
        <v>385422</v>
      </c>
      <c r="P28" s="27">
        <v>385422</v>
      </c>
      <c r="Q28" s="27">
        <v>385422</v>
      </c>
      <c r="R28" s="26">
        <v>385422</v>
      </c>
      <c r="S28" s="16">
        <v>385422</v>
      </c>
      <c r="T28" s="27">
        <v>385422</v>
      </c>
      <c r="U28" s="27">
        <v>385422</v>
      </c>
      <c r="V28" s="26">
        <v>385422</v>
      </c>
      <c r="W28" s="16">
        <v>385422</v>
      </c>
      <c r="X28" s="27">
        <v>385422</v>
      </c>
      <c r="Y28" s="27">
        <v>385422</v>
      </c>
      <c r="Z28" s="26">
        <v>385422</v>
      </c>
    </row>
    <row r="29" spans="1:28" ht="17.100000000000001" customHeight="1" x14ac:dyDescent="0.25">
      <c r="A29" s="2" t="s">
        <v>19</v>
      </c>
      <c r="B29" s="2" t="s">
        <v>29</v>
      </c>
      <c r="C29" s="27">
        <v>3020152</v>
      </c>
      <c r="D29" s="27">
        <v>3036461</v>
      </c>
      <c r="E29" s="27">
        <v>3036461</v>
      </c>
      <c r="F29" s="26">
        <v>2312532</v>
      </c>
      <c r="G29" s="27">
        <v>2312532</v>
      </c>
      <c r="H29" s="27">
        <v>2498095</v>
      </c>
      <c r="I29" s="27">
        <v>2498095</v>
      </c>
      <c r="J29" s="26">
        <v>1824999</v>
      </c>
      <c r="K29" s="16">
        <v>1824999</v>
      </c>
      <c r="L29" s="27">
        <v>1567683</v>
      </c>
      <c r="M29" s="27">
        <v>1567683</v>
      </c>
      <c r="N29" s="26">
        <v>1587409</v>
      </c>
      <c r="O29" s="16">
        <v>1587409</v>
      </c>
      <c r="P29" s="27">
        <v>2186249</v>
      </c>
      <c r="Q29" s="27">
        <v>2186249</v>
      </c>
      <c r="R29" s="26">
        <v>2251909</v>
      </c>
      <c r="S29" s="16">
        <v>2251709</v>
      </c>
      <c r="T29" s="27">
        <v>2926912</v>
      </c>
      <c r="U29" s="27">
        <v>2926912</v>
      </c>
      <c r="V29" s="26">
        <v>2998975</v>
      </c>
      <c r="W29" s="16">
        <v>2998975</v>
      </c>
      <c r="X29" s="27">
        <v>3539202</v>
      </c>
      <c r="Y29" s="27">
        <v>3539202</v>
      </c>
      <c r="Z29" s="26">
        <v>3579368</v>
      </c>
    </row>
    <row r="30" spans="1:28" ht="17.100000000000001" customHeight="1" x14ac:dyDescent="0.25">
      <c r="A30" s="2" t="s">
        <v>20</v>
      </c>
      <c r="B30" s="2" t="s">
        <v>30</v>
      </c>
      <c r="C30" s="27">
        <v>6836474</v>
      </c>
      <c r="D30" s="27">
        <v>5649923</v>
      </c>
      <c r="E30" s="27">
        <v>5966052</v>
      </c>
      <c r="F30" s="26">
        <v>6277486</v>
      </c>
      <c r="G30" s="27">
        <v>7095640</v>
      </c>
      <c r="H30" s="27">
        <v>4967280</v>
      </c>
      <c r="I30" s="27">
        <v>5196068</v>
      </c>
      <c r="J30" s="26">
        <v>5458196</v>
      </c>
      <c r="K30" s="16">
        <v>6000041</v>
      </c>
      <c r="L30" s="27">
        <v>5084210</v>
      </c>
      <c r="M30" s="27">
        <v>5293405</v>
      </c>
      <c r="N30" s="26">
        <v>5201222</v>
      </c>
      <c r="O30" s="16">
        <v>5773127</v>
      </c>
      <c r="P30" s="27">
        <v>4782692</v>
      </c>
      <c r="Q30" s="27">
        <v>4923797</v>
      </c>
      <c r="R30" s="26">
        <v>5149919</v>
      </c>
      <c r="S30" s="16">
        <v>5613874</v>
      </c>
      <c r="T30" s="27">
        <v>4546611</v>
      </c>
      <c r="U30" s="27">
        <v>4941393</v>
      </c>
      <c r="V30" s="26">
        <v>5596756</v>
      </c>
      <c r="W30" s="16">
        <v>6576377</v>
      </c>
      <c r="X30" s="27">
        <v>5351622</v>
      </c>
      <c r="Y30" s="27">
        <v>5863485</v>
      </c>
      <c r="Z30" s="26">
        <v>6109543</v>
      </c>
    </row>
    <row r="31" spans="1:28" ht="17.100000000000001" customHeight="1" x14ac:dyDescent="0.25">
      <c r="A31" s="3" t="s">
        <v>110</v>
      </c>
      <c r="B31" s="3" t="s">
        <v>124</v>
      </c>
      <c r="C31" s="8">
        <v>10242048</v>
      </c>
      <c r="D31" s="14">
        <v>9071806</v>
      </c>
      <c r="E31" s="14">
        <v>9387935</v>
      </c>
      <c r="F31" s="9">
        <v>8975440</v>
      </c>
      <c r="G31" s="14">
        <v>9793594</v>
      </c>
      <c r="H31" s="14">
        <v>7850797</v>
      </c>
      <c r="I31" s="14">
        <v>8079585</v>
      </c>
      <c r="J31" s="9">
        <v>7668617</v>
      </c>
      <c r="K31" s="8">
        <v>8210642</v>
      </c>
      <c r="L31" s="14">
        <v>7037315</v>
      </c>
      <c r="M31" s="14">
        <v>7246510</v>
      </c>
      <c r="N31" s="9">
        <v>7174053</v>
      </c>
      <c r="O31" s="8">
        <v>7745958</v>
      </c>
      <c r="P31" s="14">
        <v>7354363</v>
      </c>
      <c r="Q31" s="14">
        <v>7495468</v>
      </c>
      <c r="R31" s="9">
        <v>7787250</v>
      </c>
      <c r="S31" s="8">
        <v>8251005</v>
      </c>
      <c r="T31" s="14">
        <v>7858945</v>
      </c>
      <c r="U31" s="14">
        <v>8253727</v>
      </c>
      <c r="V31" s="9">
        <v>8981153</v>
      </c>
      <c r="W31" s="8">
        <v>9960774</v>
      </c>
      <c r="X31" s="14">
        <v>9276246</v>
      </c>
      <c r="Y31" s="14">
        <v>9788109</v>
      </c>
      <c r="Z31" s="9">
        <v>10074333</v>
      </c>
    </row>
    <row r="32" spans="1:28" ht="17.100000000000001" customHeight="1" x14ac:dyDescent="0.25">
      <c r="A32" s="6" t="s">
        <v>104</v>
      </c>
      <c r="B32" s="6" t="s">
        <v>118</v>
      </c>
      <c r="C32" s="16"/>
      <c r="D32" s="27"/>
      <c r="E32" s="27"/>
      <c r="F32" s="26"/>
      <c r="G32" s="27"/>
      <c r="H32" s="27"/>
      <c r="I32" s="27"/>
      <c r="J32" s="26"/>
      <c r="K32" s="16"/>
      <c r="L32" s="27"/>
      <c r="M32" s="27"/>
      <c r="N32" s="26"/>
      <c r="O32" s="16"/>
      <c r="P32" s="27"/>
      <c r="Q32" s="27"/>
      <c r="R32" s="26"/>
      <c r="S32" s="16"/>
      <c r="T32" s="27"/>
      <c r="U32" s="27"/>
      <c r="V32" s="26"/>
      <c r="W32" s="16"/>
      <c r="X32" s="27"/>
      <c r="Y32" s="27"/>
      <c r="Z32" s="26"/>
    </row>
    <row r="33" spans="1:26" ht="17.100000000000001" customHeight="1" x14ac:dyDescent="0.25">
      <c r="A33" s="2" t="s">
        <v>21</v>
      </c>
      <c r="B33" s="2" t="s">
        <v>119</v>
      </c>
      <c r="C33" s="27">
        <v>118195</v>
      </c>
      <c r="D33" s="27">
        <v>117017</v>
      </c>
      <c r="E33" s="27">
        <v>117017</v>
      </c>
      <c r="F33" s="26">
        <v>119482</v>
      </c>
      <c r="G33" s="27">
        <v>107075</v>
      </c>
      <c r="H33" s="27">
        <v>114247</v>
      </c>
      <c r="I33" s="27">
        <v>112466</v>
      </c>
      <c r="J33" s="26">
        <v>139254</v>
      </c>
      <c r="K33" s="16">
        <v>137055</v>
      </c>
      <c r="L33" s="27">
        <v>134770</v>
      </c>
      <c r="M33" s="27">
        <v>132572</v>
      </c>
      <c r="N33" s="26">
        <v>114876</v>
      </c>
      <c r="O33" s="16">
        <v>112649</v>
      </c>
      <c r="P33" s="27">
        <v>110304</v>
      </c>
      <c r="Q33" s="27">
        <v>107439</v>
      </c>
      <c r="R33" s="26">
        <v>128690</v>
      </c>
      <c r="S33" s="16">
        <v>123952</v>
      </c>
      <c r="T33" s="27">
        <v>119890</v>
      </c>
      <c r="U33" s="27">
        <v>112918</v>
      </c>
      <c r="V33" s="26">
        <v>156420</v>
      </c>
      <c r="W33" s="16">
        <v>152062</v>
      </c>
      <c r="X33" s="27">
        <v>131955</v>
      </c>
      <c r="Y33" s="27">
        <v>129168</v>
      </c>
      <c r="Z33" s="26">
        <v>168830</v>
      </c>
    </row>
    <row r="34" spans="1:26" ht="17.100000000000001" customHeight="1" x14ac:dyDescent="0.25">
      <c r="A34" s="2" t="s">
        <v>39</v>
      </c>
      <c r="B34" s="2" t="s">
        <v>43</v>
      </c>
      <c r="C34" s="27">
        <v>27670</v>
      </c>
      <c r="D34" s="27">
        <v>23427</v>
      </c>
      <c r="E34" s="27">
        <v>17325</v>
      </c>
      <c r="F34" s="72" t="s">
        <v>36</v>
      </c>
      <c r="G34" s="71" t="s">
        <v>36</v>
      </c>
      <c r="H34" s="71" t="s">
        <v>36</v>
      </c>
      <c r="I34" s="71" t="s">
        <v>36</v>
      </c>
      <c r="J34" s="26">
        <v>21128</v>
      </c>
      <c r="K34" s="16">
        <v>21145</v>
      </c>
      <c r="L34" s="27">
        <v>21182</v>
      </c>
      <c r="M34" s="27">
        <v>21219</v>
      </c>
      <c r="N34" s="26">
        <v>21244</v>
      </c>
      <c r="O34" s="16">
        <v>21268</v>
      </c>
      <c r="P34" s="27">
        <v>21277</v>
      </c>
      <c r="Q34" s="27">
        <v>21284</v>
      </c>
      <c r="R34" s="26">
        <v>136308</v>
      </c>
      <c r="S34" s="16">
        <v>136302</v>
      </c>
      <c r="T34" s="27">
        <v>136298</v>
      </c>
      <c r="U34" s="27">
        <v>230443</v>
      </c>
      <c r="V34" s="26">
        <v>230438</v>
      </c>
      <c r="W34" s="16">
        <v>230433</v>
      </c>
      <c r="X34" s="27">
        <v>230428</v>
      </c>
      <c r="Y34" s="27">
        <v>230424</v>
      </c>
      <c r="Z34" s="26">
        <v>230419</v>
      </c>
    </row>
    <row r="35" spans="1:26" ht="17.100000000000001" customHeight="1" x14ac:dyDescent="0.25">
      <c r="A35" s="2" t="s">
        <v>266</v>
      </c>
      <c r="B35" s="2" t="s">
        <v>265</v>
      </c>
      <c r="C35" s="27"/>
      <c r="D35" s="27"/>
      <c r="E35" s="27"/>
      <c r="F35" s="26"/>
      <c r="G35" s="27"/>
      <c r="H35" s="27"/>
      <c r="I35" s="27"/>
      <c r="J35" s="26"/>
      <c r="K35" s="16"/>
      <c r="L35" s="27"/>
      <c r="M35" s="27"/>
      <c r="N35" s="26"/>
      <c r="O35" s="16"/>
      <c r="P35" s="27"/>
      <c r="Q35" s="27"/>
      <c r="R35" s="26"/>
      <c r="S35" s="16"/>
      <c r="T35" s="27"/>
      <c r="U35" s="27"/>
      <c r="V35" s="26"/>
      <c r="W35" s="16"/>
      <c r="X35" s="27">
        <v>1285804</v>
      </c>
      <c r="Y35" s="27">
        <v>1206319</v>
      </c>
      <c r="Z35" s="26">
        <v>1125534</v>
      </c>
    </row>
    <row r="36" spans="1:26" ht="17.100000000000001" customHeight="1" x14ac:dyDescent="0.25">
      <c r="A36" s="2" t="s">
        <v>22</v>
      </c>
      <c r="B36" s="2" t="s">
        <v>31</v>
      </c>
      <c r="C36" s="27">
        <v>197196</v>
      </c>
      <c r="D36" s="27">
        <v>200156</v>
      </c>
      <c r="E36" s="27">
        <v>193200</v>
      </c>
      <c r="F36" s="26">
        <v>682041</v>
      </c>
      <c r="G36" s="27">
        <v>284983</v>
      </c>
      <c r="H36" s="27">
        <v>289500</v>
      </c>
      <c r="I36" s="27">
        <v>285288</v>
      </c>
      <c r="J36" s="26">
        <v>510114</v>
      </c>
      <c r="K36" s="16">
        <v>508779</v>
      </c>
      <c r="L36" s="27">
        <v>510116</v>
      </c>
      <c r="M36" s="27">
        <v>506536</v>
      </c>
      <c r="N36" s="26">
        <v>366393</v>
      </c>
      <c r="O36" s="16">
        <v>367207</v>
      </c>
      <c r="P36" s="27">
        <v>368420</v>
      </c>
      <c r="Q36" s="27">
        <v>367341</v>
      </c>
      <c r="R36" s="26">
        <v>538931</v>
      </c>
      <c r="S36" s="16">
        <v>539003</v>
      </c>
      <c r="T36" s="27">
        <v>538658</v>
      </c>
      <c r="U36" s="27">
        <v>533463</v>
      </c>
      <c r="V36" s="26">
        <v>412846</v>
      </c>
      <c r="W36" s="16">
        <v>414271</v>
      </c>
      <c r="X36" s="27">
        <v>224705</v>
      </c>
      <c r="Y36" s="27">
        <v>219159</v>
      </c>
      <c r="Z36" s="26">
        <v>210838</v>
      </c>
    </row>
    <row r="37" spans="1:26" ht="17.100000000000001" customHeight="1" x14ac:dyDescent="0.25">
      <c r="A37" s="2" t="s">
        <v>40</v>
      </c>
      <c r="B37" s="2" t="s">
        <v>50</v>
      </c>
      <c r="C37" s="71" t="s">
        <v>36</v>
      </c>
      <c r="D37" s="71" t="s">
        <v>36</v>
      </c>
      <c r="E37" s="71" t="s">
        <v>36</v>
      </c>
      <c r="F37" s="72" t="s">
        <v>36</v>
      </c>
      <c r="G37" s="71" t="s">
        <v>36</v>
      </c>
      <c r="H37" s="71" t="s">
        <v>36</v>
      </c>
      <c r="I37" s="71" t="s">
        <v>36</v>
      </c>
      <c r="J37" s="72" t="s">
        <v>36</v>
      </c>
      <c r="K37" s="16">
        <v>8296</v>
      </c>
      <c r="L37" s="27">
        <v>7871</v>
      </c>
      <c r="M37" s="27">
        <v>8427</v>
      </c>
      <c r="N37" s="72">
        <v>8285</v>
      </c>
      <c r="O37" s="77">
        <v>8246</v>
      </c>
      <c r="P37" s="71">
        <v>8119</v>
      </c>
      <c r="Q37" s="27">
        <v>7995</v>
      </c>
      <c r="R37" s="72">
        <v>7845</v>
      </c>
      <c r="S37" s="77">
        <v>7658</v>
      </c>
      <c r="T37" s="71">
        <v>7509</v>
      </c>
      <c r="U37" s="27">
        <v>7368</v>
      </c>
      <c r="V37" s="72">
        <v>7211</v>
      </c>
      <c r="W37" s="77">
        <v>7201</v>
      </c>
      <c r="X37" s="71">
        <v>7028</v>
      </c>
      <c r="Y37" s="27">
        <v>7661</v>
      </c>
      <c r="Z37" s="72">
        <v>7499</v>
      </c>
    </row>
    <row r="38" spans="1:26" ht="17.100000000000001" customHeight="1" x14ac:dyDescent="0.25">
      <c r="A38" s="3" t="s">
        <v>105</v>
      </c>
      <c r="B38" s="3" t="s">
        <v>107</v>
      </c>
      <c r="C38" s="8">
        <v>343061</v>
      </c>
      <c r="D38" s="14">
        <v>340600</v>
      </c>
      <c r="E38" s="14">
        <v>327542</v>
      </c>
      <c r="F38" s="9">
        <v>801523</v>
      </c>
      <c r="G38" s="14">
        <v>392058</v>
      </c>
      <c r="H38" s="14">
        <v>403747</v>
      </c>
      <c r="I38" s="14">
        <v>397754</v>
      </c>
      <c r="J38" s="9">
        <v>670496</v>
      </c>
      <c r="K38" s="8">
        <v>675275</v>
      </c>
      <c r="L38" s="14">
        <v>673939</v>
      </c>
      <c r="M38" s="14">
        <v>668754</v>
      </c>
      <c r="N38" s="9">
        <v>510798</v>
      </c>
      <c r="O38" s="8">
        <v>509370</v>
      </c>
      <c r="P38" s="14">
        <v>508120</v>
      </c>
      <c r="Q38" s="14">
        <v>504059</v>
      </c>
      <c r="R38" s="9">
        <v>811774</v>
      </c>
      <c r="S38" s="8">
        <v>806915</v>
      </c>
      <c r="T38" s="14">
        <v>802355</v>
      </c>
      <c r="U38" s="14">
        <v>884192</v>
      </c>
      <c r="V38" s="9">
        <v>806915</v>
      </c>
      <c r="W38" s="8">
        <v>803967</v>
      </c>
      <c r="X38" s="14">
        <v>1879920</v>
      </c>
      <c r="Y38" s="14">
        <v>1792731</v>
      </c>
      <c r="Z38" s="9">
        <v>1743120</v>
      </c>
    </row>
    <row r="39" spans="1:26" ht="17.100000000000001" customHeight="1" x14ac:dyDescent="0.25">
      <c r="A39" s="6" t="s">
        <v>159</v>
      </c>
      <c r="B39" s="6" t="s">
        <v>120</v>
      </c>
      <c r="C39" s="16"/>
      <c r="D39" s="27"/>
      <c r="E39" s="27"/>
      <c r="F39" s="26"/>
      <c r="G39" s="27"/>
      <c r="H39" s="27"/>
      <c r="I39" s="27"/>
      <c r="J39" s="26"/>
      <c r="K39" s="16"/>
      <c r="L39" s="27"/>
      <c r="M39" s="27"/>
      <c r="N39" s="26"/>
      <c r="O39" s="16"/>
      <c r="P39" s="27"/>
      <c r="Q39" s="27"/>
      <c r="R39" s="26"/>
      <c r="S39" s="16"/>
      <c r="T39" s="27"/>
      <c r="U39" s="27"/>
      <c r="V39" s="26"/>
      <c r="W39" s="16"/>
      <c r="X39" s="27"/>
      <c r="Y39" s="27"/>
      <c r="Z39" s="26"/>
    </row>
    <row r="40" spans="1:26" ht="17.100000000000001" customHeight="1" x14ac:dyDescent="0.25">
      <c r="A40" s="2" t="s">
        <v>161</v>
      </c>
      <c r="B40" s="2" t="s">
        <v>162</v>
      </c>
      <c r="C40" s="27">
        <v>224817</v>
      </c>
      <c r="D40" s="27">
        <v>329410</v>
      </c>
      <c r="E40" s="27">
        <v>350953</v>
      </c>
      <c r="F40" s="26">
        <v>606109</v>
      </c>
      <c r="G40" s="27">
        <v>416647</v>
      </c>
      <c r="H40" s="27">
        <v>144490</v>
      </c>
      <c r="I40" s="27">
        <v>202779</v>
      </c>
      <c r="J40" s="26">
        <v>186702</v>
      </c>
      <c r="K40" s="16">
        <v>150406</v>
      </c>
      <c r="L40" s="27">
        <v>139380</v>
      </c>
      <c r="M40" s="27">
        <v>148238</v>
      </c>
      <c r="N40" s="26">
        <v>109910</v>
      </c>
      <c r="O40" s="16">
        <v>75962</v>
      </c>
      <c r="P40" s="27">
        <v>93923</v>
      </c>
      <c r="Q40" s="27">
        <v>74740</v>
      </c>
      <c r="R40" s="26">
        <v>89132</v>
      </c>
      <c r="S40" s="16">
        <v>84929</v>
      </c>
      <c r="T40" s="27">
        <v>62912</v>
      </c>
      <c r="U40" s="27">
        <v>95334</v>
      </c>
      <c r="V40" s="26">
        <v>71317</v>
      </c>
      <c r="W40" s="16">
        <v>61726</v>
      </c>
      <c r="X40" s="27">
        <v>88488</v>
      </c>
      <c r="Y40" s="27">
        <v>120540</v>
      </c>
      <c r="Z40" s="26">
        <v>110006</v>
      </c>
    </row>
    <row r="41" spans="1:26" ht="17.100000000000001" customHeight="1" x14ac:dyDescent="0.25">
      <c r="A41" s="2" t="s">
        <v>23</v>
      </c>
      <c r="B41" s="2" t="s">
        <v>32</v>
      </c>
      <c r="C41" s="71" t="s">
        <v>36</v>
      </c>
      <c r="D41" s="71" t="s">
        <v>36</v>
      </c>
      <c r="E41" s="71" t="s">
        <v>36</v>
      </c>
      <c r="F41" s="72" t="s">
        <v>36</v>
      </c>
      <c r="G41" s="27">
        <v>67853</v>
      </c>
      <c r="H41" s="27">
        <v>48897</v>
      </c>
      <c r="I41" s="27">
        <v>45701</v>
      </c>
      <c r="J41" s="26">
        <v>46381</v>
      </c>
      <c r="K41" s="16">
        <v>21222</v>
      </c>
      <c r="L41" s="27">
        <v>19597</v>
      </c>
      <c r="M41" s="27">
        <v>22750</v>
      </c>
      <c r="N41" s="26">
        <v>42705</v>
      </c>
      <c r="O41" s="77">
        <v>16466</v>
      </c>
      <c r="P41" s="71">
        <v>10618</v>
      </c>
      <c r="Q41" s="27">
        <v>30339</v>
      </c>
      <c r="R41" s="26">
        <v>81318</v>
      </c>
      <c r="S41" s="77">
        <v>54333</v>
      </c>
      <c r="T41" s="71">
        <v>129014</v>
      </c>
      <c r="U41" s="27">
        <v>136790</v>
      </c>
      <c r="V41" s="26">
        <v>204384</v>
      </c>
      <c r="W41" s="77">
        <v>338073</v>
      </c>
      <c r="X41" s="71">
        <v>352491</v>
      </c>
      <c r="Y41" s="27">
        <v>105466</v>
      </c>
      <c r="Z41" s="26">
        <v>128238</v>
      </c>
    </row>
    <row r="42" spans="1:26" ht="17.100000000000001" customHeight="1" x14ac:dyDescent="0.25">
      <c r="A42" s="2" t="s">
        <v>24</v>
      </c>
      <c r="B42" s="2" t="s">
        <v>33</v>
      </c>
      <c r="C42" s="27">
        <v>120782</v>
      </c>
      <c r="D42" s="27">
        <v>61728</v>
      </c>
      <c r="E42" s="27">
        <v>57001</v>
      </c>
      <c r="F42" s="26">
        <v>128520</v>
      </c>
      <c r="G42" s="27">
        <v>97523</v>
      </c>
      <c r="H42" s="27">
        <v>58970</v>
      </c>
      <c r="I42" s="27">
        <v>49167</v>
      </c>
      <c r="J42" s="26">
        <v>68001</v>
      </c>
      <c r="K42" s="16">
        <v>119005</v>
      </c>
      <c r="L42" s="27">
        <v>65597</v>
      </c>
      <c r="M42" s="27">
        <v>42300</v>
      </c>
      <c r="N42" s="26">
        <v>64342</v>
      </c>
      <c r="O42" s="16">
        <v>103204</v>
      </c>
      <c r="P42" s="27">
        <v>25244</v>
      </c>
      <c r="Q42" s="27">
        <v>25084</v>
      </c>
      <c r="R42" s="26">
        <v>59831</v>
      </c>
      <c r="S42" s="16">
        <v>83280</v>
      </c>
      <c r="T42" s="27">
        <v>29203</v>
      </c>
      <c r="U42" s="27">
        <v>64480</v>
      </c>
      <c r="V42" s="26">
        <v>52299</v>
      </c>
      <c r="W42" s="16">
        <v>182293</v>
      </c>
      <c r="X42" s="27">
        <v>126162</v>
      </c>
      <c r="Y42" s="27">
        <v>100335</v>
      </c>
      <c r="Z42" s="26">
        <v>172143</v>
      </c>
    </row>
    <row r="43" spans="1:26" ht="17.100000000000001" customHeight="1" x14ac:dyDescent="0.25">
      <c r="A43" s="2" t="s">
        <v>39</v>
      </c>
      <c r="B43" s="2" t="s">
        <v>43</v>
      </c>
      <c r="C43" s="27">
        <v>2842</v>
      </c>
      <c r="D43" s="27">
        <v>1631</v>
      </c>
      <c r="E43" s="27">
        <v>1971</v>
      </c>
      <c r="F43" s="26">
        <v>970</v>
      </c>
      <c r="G43" s="27">
        <v>3574</v>
      </c>
      <c r="H43" s="27">
        <v>25681</v>
      </c>
      <c r="I43" s="27">
        <v>30975</v>
      </c>
      <c r="J43" s="26">
        <v>8442</v>
      </c>
      <c r="K43" s="16">
        <v>4778</v>
      </c>
      <c r="L43" s="27">
        <v>2074</v>
      </c>
      <c r="M43" s="27">
        <v>1685</v>
      </c>
      <c r="N43" s="26">
        <v>3729</v>
      </c>
      <c r="O43" s="16">
        <v>2530</v>
      </c>
      <c r="P43" s="27">
        <v>14197</v>
      </c>
      <c r="Q43" s="27">
        <v>11853</v>
      </c>
      <c r="R43" s="26">
        <v>10899</v>
      </c>
      <c r="S43" s="16">
        <v>7106</v>
      </c>
      <c r="T43" s="27">
        <v>2801</v>
      </c>
      <c r="U43" s="27">
        <v>1248</v>
      </c>
      <c r="V43" s="26">
        <v>49</v>
      </c>
      <c r="W43" s="16">
        <v>9</v>
      </c>
      <c r="X43" s="27">
        <v>10</v>
      </c>
      <c r="Y43" s="27">
        <v>9</v>
      </c>
      <c r="Z43" s="26">
        <v>182092</v>
      </c>
    </row>
    <row r="44" spans="1:26" ht="17.100000000000001" customHeight="1" x14ac:dyDescent="0.25">
      <c r="A44" s="2" t="s">
        <v>266</v>
      </c>
      <c r="B44" s="2" t="s">
        <v>265</v>
      </c>
      <c r="C44" s="27"/>
      <c r="D44" s="27"/>
      <c r="E44" s="27"/>
      <c r="F44" s="26"/>
      <c r="G44" s="27"/>
      <c r="H44" s="27"/>
      <c r="I44" s="27"/>
      <c r="J44" s="26"/>
      <c r="K44" s="16"/>
      <c r="L44" s="27"/>
      <c r="M44" s="27"/>
      <c r="N44" s="26"/>
      <c r="O44" s="16"/>
      <c r="P44" s="27"/>
      <c r="Q44" s="27"/>
      <c r="R44" s="26"/>
      <c r="S44" s="16"/>
      <c r="T44" s="27"/>
      <c r="U44" s="27"/>
      <c r="V44" s="26"/>
      <c r="W44" s="16"/>
      <c r="X44" s="27">
        <v>321451</v>
      </c>
      <c r="Y44" s="27">
        <v>321685</v>
      </c>
      <c r="Z44" s="26">
        <v>321581</v>
      </c>
    </row>
    <row r="45" spans="1:26" ht="17.100000000000001" customHeight="1" x14ac:dyDescent="0.25">
      <c r="A45" s="2" t="s">
        <v>40</v>
      </c>
      <c r="B45" s="2" t="s">
        <v>50</v>
      </c>
      <c r="C45" s="71" t="s">
        <v>36</v>
      </c>
      <c r="D45" s="71" t="s">
        <v>36</v>
      </c>
      <c r="E45" s="71" t="s">
        <v>36</v>
      </c>
      <c r="F45" s="72" t="s">
        <v>36</v>
      </c>
      <c r="G45" s="28" t="s">
        <v>36</v>
      </c>
      <c r="H45" s="28" t="s">
        <v>36</v>
      </c>
      <c r="I45" s="27" t="s">
        <v>36</v>
      </c>
      <c r="J45" s="26" t="s">
        <v>36</v>
      </c>
      <c r="K45" s="16">
        <v>655</v>
      </c>
      <c r="L45" s="27">
        <v>519</v>
      </c>
      <c r="M45" s="27">
        <v>678</v>
      </c>
      <c r="N45" s="26">
        <v>694</v>
      </c>
      <c r="O45" s="77">
        <v>722</v>
      </c>
      <c r="P45" s="71">
        <v>737</v>
      </c>
      <c r="Q45" s="27">
        <v>756</v>
      </c>
      <c r="R45" s="26">
        <v>767</v>
      </c>
      <c r="S45" s="77">
        <v>788</v>
      </c>
      <c r="T45" s="71">
        <v>795</v>
      </c>
      <c r="U45" s="27">
        <v>804</v>
      </c>
      <c r="V45" s="26">
        <v>810</v>
      </c>
      <c r="W45" s="77">
        <v>855</v>
      </c>
      <c r="X45" s="71">
        <v>870</v>
      </c>
      <c r="Y45" s="27">
        <v>2579</v>
      </c>
      <c r="Z45" s="26">
        <v>2181</v>
      </c>
    </row>
    <row r="46" spans="1:26" ht="17.100000000000001" customHeight="1" x14ac:dyDescent="0.25">
      <c r="A46" s="2" t="s">
        <v>22</v>
      </c>
      <c r="B46" s="2" t="s">
        <v>31</v>
      </c>
      <c r="C46" s="27">
        <v>49969</v>
      </c>
      <c r="D46" s="27">
        <v>37865</v>
      </c>
      <c r="E46" s="27">
        <v>33248</v>
      </c>
      <c r="F46" s="26">
        <v>76923</v>
      </c>
      <c r="G46" s="27">
        <v>77520</v>
      </c>
      <c r="H46" s="27">
        <v>61024</v>
      </c>
      <c r="I46" s="27">
        <v>74661</v>
      </c>
      <c r="J46" s="26">
        <v>93645</v>
      </c>
      <c r="K46" s="16">
        <v>81692</v>
      </c>
      <c r="L46" s="27">
        <v>43507</v>
      </c>
      <c r="M46" s="27">
        <v>59635</v>
      </c>
      <c r="N46" s="26">
        <v>82701</v>
      </c>
      <c r="O46" s="16">
        <v>93827</v>
      </c>
      <c r="P46" s="27">
        <v>55004</v>
      </c>
      <c r="Q46" s="27">
        <v>112698</v>
      </c>
      <c r="R46" s="26">
        <v>156415</v>
      </c>
      <c r="S46" s="16">
        <v>228053</v>
      </c>
      <c r="T46" s="27">
        <v>78983</v>
      </c>
      <c r="U46" s="27">
        <v>124819</v>
      </c>
      <c r="V46" s="26">
        <v>237144</v>
      </c>
      <c r="W46" s="16">
        <v>236270</v>
      </c>
      <c r="X46" s="27">
        <v>184875</v>
      </c>
      <c r="Y46" s="27">
        <v>276496</v>
      </c>
      <c r="Z46" s="26">
        <v>321489</v>
      </c>
    </row>
    <row r="47" spans="1:26" ht="17.100000000000001" customHeight="1" x14ac:dyDescent="0.25">
      <c r="A47" s="2" t="s">
        <v>41</v>
      </c>
      <c r="B47" s="2" t="s">
        <v>44</v>
      </c>
      <c r="C47" s="27">
        <v>228745</v>
      </c>
      <c r="D47" s="27">
        <v>1712784</v>
      </c>
      <c r="E47" s="27">
        <v>191311</v>
      </c>
      <c r="F47" s="26">
        <v>329104</v>
      </c>
      <c r="G47" s="27">
        <v>280518</v>
      </c>
      <c r="H47" s="27">
        <v>2189223</v>
      </c>
      <c r="I47" s="27">
        <v>268835</v>
      </c>
      <c r="J47" s="26">
        <v>392615</v>
      </c>
      <c r="K47" s="16">
        <v>495089</v>
      </c>
      <c r="L47" s="27">
        <v>283715</v>
      </c>
      <c r="M47" s="27">
        <v>202531</v>
      </c>
      <c r="N47" s="26">
        <v>264241</v>
      </c>
      <c r="O47" s="16">
        <v>259990</v>
      </c>
      <c r="P47" s="27">
        <v>770675</v>
      </c>
      <c r="Q47" s="27">
        <v>141572</v>
      </c>
      <c r="R47" s="26">
        <v>263781</v>
      </c>
      <c r="S47" s="16">
        <v>253747</v>
      </c>
      <c r="T47" s="27">
        <v>242309</v>
      </c>
      <c r="U47" s="27">
        <v>340346</v>
      </c>
      <c r="V47" s="26">
        <v>938902</v>
      </c>
      <c r="W47" s="16">
        <v>1262303</v>
      </c>
      <c r="X47" s="27">
        <v>2638005</v>
      </c>
      <c r="Y47" s="27">
        <v>1194416</v>
      </c>
      <c r="Z47" s="26">
        <v>1340281</v>
      </c>
    </row>
    <row r="48" spans="1:26" ht="17.100000000000001" customHeight="1" x14ac:dyDescent="0.25">
      <c r="A48" s="3" t="s">
        <v>160</v>
      </c>
      <c r="B48" s="3" t="s">
        <v>106</v>
      </c>
      <c r="C48" s="8">
        <v>627155</v>
      </c>
      <c r="D48" s="14">
        <v>2143418</v>
      </c>
      <c r="E48" s="14">
        <v>634484</v>
      </c>
      <c r="F48" s="9">
        <v>1141626</v>
      </c>
      <c r="G48" s="14">
        <v>943635</v>
      </c>
      <c r="H48" s="14">
        <v>2528285</v>
      </c>
      <c r="I48" s="14">
        <v>672118</v>
      </c>
      <c r="J48" s="9">
        <v>795786</v>
      </c>
      <c r="K48" s="8">
        <v>872847</v>
      </c>
      <c r="L48" s="14">
        <v>554389</v>
      </c>
      <c r="M48" s="14">
        <v>477817</v>
      </c>
      <c r="N48" s="9">
        <v>568322</v>
      </c>
      <c r="O48" s="8">
        <v>552701</v>
      </c>
      <c r="P48" s="14">
        <v>970398</v>
      </c>
      <c r="Q48" s="14">
        <v>397042</v>
      </c>
      <c r="R48" s="9">
        <v>662143</v>
      </c>
      <c r="S48" s="8">
        <v>712236</v>
      </c>
      <c r="T48" s="14">
        <v>546017</v>
      </c>
      <c r="U48" s="14">
        <v>763821</v>
      </c>
      <c r="V48" s="9">
        <v>1504905</v>
      </c>
      <c r="W48" s="8">
        <v>2081529</v>
      </c>
      <c r="X48" s="14">
        <v>3712352</v>
      </c>
      <c r="Y48" s="14">
        <v>2121526</v>
      </c>
      <c r="Z48" s="9">
        <v>2578011</v>
      </c>
    </row>
    <row r="49" spans="1:26" ht="17.100000000000001" customHeight="1" x14ac:dyDescent="0.25">
      <c r="A49" s="3" t="s">
        <v>109</v>
      </c>
      <c r="B49" s="3" t="s">
        <v>125</v>
      </c>
      <c r="C49" s="8">
        <v>970216</v>
      </c>
      <c r="D49" s="14">
        <v>2484018</v>
      </c>
      <c r="E49" s="14">
        <v>962026</v>
      </c>
      <c r="F49" s="9">
        <v>1943149</v>
      </c>
      <c r="G49" s="14">
        <v>1335693</v>
      </c>
      <c r="H49" s="14">
        <v>2932032</v>
      </c>
      <c r="I49" s="14">
        <v>1069872</v>
      </c>
      <c r="J49" s="9">
        <v>1466282</v>
      </c>
      <c r="K49" s="8">
        <v>1548122</v>
      </c>
      <c r="L49" s="14">
        <v>1228328</v>
      </c>
      <c r="M49" s="14">
        <v>1146571</v>
      </c>
      <c r="N49" s="9">
        <v>1079120</v>
      </c>
      <c r="O49" s="8">
        <v>1062071</v>
      </c>
      <c r="P49" s="14">
        <v>1478518</v>
      </c>
      <c r="Q49" s="14">
        <v>901101</v>
      </c>
      <c r="R49" s="9">
        <v>1473917</v>
      </c>
      <c r="S49" s="8">
        <v>1519151</v>
      </c>
      <c r="T49" s="14">
        <v>1348372</v>
      </c>
      <c r="U49" s="14">
        <v>1648013</v>
      </c>
      <c r="V49" s="9">
        <v>2311820</v>
      </c>
      <c r="W49" s="8">
        <v>2885496</v>
      </c>
      <c r="X49" s="14">
        <v>5592272</v>
      </c>
      <c r="Y49" s="14">
        <v>3914257</v>
      </c>
      <c r="Z49" s="9">
        <v>4321131</v>
      </c>
    </row>
    <row r="50" spans="1:26" ht="17.100000000000001" customHeight="1" thickBot="1" x14ac:dyDescent="0.3">
      <c r="A50" s="4" t="s">
        <v>108</v>
      </c>
      <c r="B50" s="4" t="s">
        <v>126</v>
      </c>
      <c r="C50" s="12">
        <v>11212264</v>
      </c>
      <c r="D50" s="29">
        <v>11555824</v>
      </c>
      <c r="E50" s="29">
        <v>10349961</v>
      </c>
      <c r="F50" s="13">
        <v>10918589</v>
      </c>
      <c r="G50" s="29">
        <v>11129287</v>
      </c>
      <c r="H50" s="29">
        <v>10782829</v>
      </c>
      <c r="I50" s="29">
        <v>9149457</v>
      </c>
      <c r="J50" s="13">
        <v>9134899</v>
      </c>
      <c r="K50" s="12">
        <v>9758584</v>
      </c>
      <c r="L50" s="29">
        <v>8265643</v>
      </c>
      <c r="M50" s="29">
        <v>8393081</v>
      </c>
      <c r="N50" s="13">
        <v>8253173</v>
      </c>
      <c r="O50" s="12">
        <v>8808029</v>
      </c>
      <c r="P50" s="29">
        <v>8832881</v>
      </c>
      <c r="Q50" s="29">
        <v>8396569</v>
      </c>
      <c r="R50" s="13">
        <v>9261167</v>
      </c>
      <c r="S50" s="12">
        <v>9770156</v>
      </c>
      <c r="T50" s="29">
        <v>9207317</v>
      </c>
      <c r="U50" s="29">
        <v>9901740</v>
      </c>
      <c r="V50" s="13">
        <v>11292973</v>
      </c>
      <c r="W50" s="12">
        <v>12846270</v>
      </c>
      <c r="X50" s="29">
        <v>14868518</v>
      </c>
      <c r="Y50" s="29">
        <v>13702366</v>
      </c>
      <c r="Z50" s="13">
        <v>14395464</v>
      </c>
    </row>
    <row r="52" spans="1:26" x14ac:dyDescent="0.25"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81"/>
      <c r="O52" s="68"/>
      <c r="Q52" s="68"/>
      <c r="S52" s="68"/>
      <c r="W52" s="68"/>
    </row>
    <row r="53" spans="1:26" x14ac:dyDescent="0.25">
      <c r="C53" s="68"/>
      <c r="D53" s="68"/>
      <c r="E53" s="68"/>
      <c r="F53" s="68"/>
      <c r="O53" s="68"/>
      <c r="S53" s="68"/>
      <c r="W53" s="68"/>
    </row>
  </sheetData>
  <printOptions horizontalCentered="1" verticalCentered="1"/>
  <pageMargins left="0.2" right="0.2" top="0.3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="108" zoomScaleNormal="108" workbookViewId="0">
      <pane xSplit="2" ySplit="4" topLeftCell="V5" activePane="bottomRight" state="frozen"/>
      <selection pane="topRight" activeCell="C1" sqref="C1"/>
      <selection pane="bottomLeft" activeCell="A5" sqref="A5"/>
      <selection pane="bottomRight" activeCell="Z21" sqref="Z21"/>
    </sheetView>
  </sheetViews>
  <sheetFormatPr defaultRowHeight="15" x14ac:dyDescent="0.25"/>
  <cols>
    <col min="1" max="1" width="62.140625" bestFit="1" customWidth="1"/>
    <col min="2" max="2" width="48.7109375" bestFit="1" customWidth="1"/>
    <col min="3" max="13" width="11.5703125" customWidth="1"/>
    <col min="14" max="14" width="11.5703125" style="82" customWidth="1"/>
    <col min="15" max="16" width="12.42578125" bestFit="1" customWidth="1"/>
    <col min="17" max="17" width="11.5703125" customWidth="1"/>
    <col min="18" max="18" width="10.7109375" bestFit="1" customWidth="1"/>
    <col min="19" max="20" width="12.42578125" bestFit="1" customWidth="1"/>
    <col min="21" max="21" width="11.42578125" bestFit="1" customWidth="1"/>
    <col min="22" max="22" width="10.7109375" bestFit="1" customWidth="1"/>
    <col min="23" max="24" width="12.42578125" bestFit="1" customWidth="1"/>
    <col min="25" max="26" width="11.7109375" bestFit="1" customWidth="1"/>
  </cols>
  <sheetData>
    <row r="1" spans="1:26" s="65" customFormat="1" ht="27.6" customHeight="1" x14ac:dyDescent="0.35">
      <c r="A1" s="65" t="s">
        <v>151</v>
      </c>
      <c r="B1" s="65" t="s">
        <v>150</v>
      </c>
      <c r="N1" s="79"/>
    </row>
    <row r="2" spans="1:26" s="66" customFormat="1" ht="12.75" x14ac:dyDescent="0.2">
      <c r="A2" s="66" t="s">
        <v>153</v>
      </c>
      <c r="B2" s="66" t="s">
        <v>152</v>
      </c>
      <c r="N2" s="80"/>
    </row>
    <row r="3" spans="1:26" s="66" customFormat="1" ht="51.6" customHeight="1" thickBot="1" x14ac:dyDescent="0.25">
      <c r="N3" s="80"/>
    </row>
    <row r="4" spans="1:26" ht="35.450000000000003" customHeight="1" thickBot="1" x14ac:dyDescent="0.3">
      <c r="A4" s="1" t="s">
        <v>128</v>
      </c>
      <c r="B4" s="1" t="s">
        <v>129</v>
      </c>
      <c r="C4" s="20" t="s">
        <v>171</v>
      </c>
      <c r="D4" s="21" t="s">
        <v>172</v>
      </c>
      <c r="E4" s="21" t="s">
        <v>173</v>
      </c>
      <c r="F4" s="109">
        <v>2017</v>
      </c>
      <c r="G4" s="20" t="s">
        <v>142</v>
      </c>
      <c r="H4" s="21" t="s">
        <v>143</v>
      </c>
      <c r="I4" s="109" t="s">
        <v>144</v>
      </c>
      <c r="J4" s="109">
        <v>2018</v>
      </c>
      <c r="K4" s="20" t="s">
        <v>145</v>
      </c>
      <c r="L4" s="21" t="s">
        <v>131</v>
      </c>
      <c r="M4" s="78" t="s">
        <v>130</v>
      </c>
      <c r="N4" s="109">
        <v>2019</v>
      </c>
      <c r="O4" s="84" t="s">
        <v>182</v>
      </c>
      <c r="P4" s="78" t="s">
        <v>183</v>
      </c>
      <c r="Q4" s="78" t="s">
        <v>186</v>
      </c>
      <c r="R4" s="109">
        <v>2020</v>
      </c>
      <c r="S4" s="84" t="s">
        <v>255</v>
      </c>
      <c r="T4" s="78" t="s">
        <v>257</v>
      </c>
      <c r="U4" s="78" t="s">
        <v>259</v>
      </c>
      <c r="V4" s="109">
        <v>2021</v>
      </c>
      <c r="W4" s="84" t="s">
        <v>261</v>
      </c>
      <c r="X4" s="78" t="s">
        <v>264</v>
      </c>
      <c r="Y4" s="78" t="s">
        <v>267</v>
      </c>
      <c r="Z4" s="109" t="s">
        <v>276</v>
      </c>
    </row>
    <row r="5" spans="1:26" ht="25.9" customHeight="1" x14ac:dyDescent="0.25">
      <c r="A5" s="30" t="s">
        <v>146</v>
      </c>
      <c r="B5" s="30" t="s">
        <v>147</v>
      </c>
      <c r="C5" s="22" t="s">
        <v>149</v>
      </c>
      <c r="D5" s="23" t="s">
        <v>149</v>
      </c>
      <c r="E5" s="23" t="s">
        <v>149</v>
      </c>
      <c r="F5" s="23" t="s">
        <v>149</v>
      </c>
      <c r="G5" s="22" t="s">
        <v>149</v>
      </c>
      <c r="H5" s="23" t="s">
        <v>149</v>
      </c>
      <c r="I5" s="23" t="s">
        <v>149</v>
      </c>
      <c r="J5" s="25"/>
      <c r="K5" s="18"/>
      <c r="L5" s="19"/>
      <c r="M5" s="19"/>
      <c r="N5" s="25"/>
      <c r="O5" s="22"/>
      <c r="P5" s="23"/>
      <c r="Q5" s="19"/>
      <c r="R5" s="25"/>
      <c r="S5" s="22"/>
      <c r="T5" s="23"/>
      <c r="U5" s="19"/>
      <c r="V5" s="25"/>
      <c r="W5" s="22"/>
      <c r="X5" s="23"/>
      <c r="Y5" s="19"/>
      <c r="Z5" s="25"/>
    </row>
    <row r="6" spans="1:26" ht="17.100000000000001" customHeight="1" x14ac:dyDescent="0.25">
      <c r="A6" s="51" t="s">
        <v>66</v>
      </c>
      <c r="B6" s="51" t="s">
        <v>79</v>
      </c>
      <c r="C6" s="52">
        <v>1087979</v>
      </c>
      <c r="D6" s="52">
        <v>1790405</v>
      </c>
      <c r="E6" s="52">
        <v>2351534</v>
      </c>
      <c r="F6" s="52">
        <v>3383231</v>
      </c>
      <c r="G6" s="33">
        <v>1180533</v>
      </c>
      <c r="H6" s="52">
        <v>1961542</v>
      </c>
      <c r="I6" s="52">
        <v>2676150</v>
      </c>
      <c r="J6" s="53">
        <v>3845351</v>
      </c>
      <c r="K6" s="33">
        <v>1359651</v>
      </c>
      <c r="L6" s="52">
        <v>2403718</v>
      </c>
      <c r="M6" s="52">
        <v>3116863</v>
      </c>
      <c r="N6" s="53">
        <v>4151626</v>
      </c>
      <c r="O6" s="33">
        <v>1177874</v>
      </c>
      <c r="P6" s="52">
        <v>1776387</v>
      </c>
      <c r="Q6" s="52">
        <v>2309329</v>
      </c>
      <c r="R6" s="53">
        <v>3226448</v>
      </c>
      <c r="S6" s="33">
        <v>1108737</v>
      </c>
      <c r="T6" s="52">
        <v>1868651</v>
      </c>
      <c r="U6" s="52">
        <v>2659769</v>
      </c>
      <c r="V6" s="53">
        <v>4685389</v>
      </c>
      <c r="W6" s="33">
        <v>3436260</v>
      </c>
      <c r="X6" s="52">
        <v>6664027</v>
      </c>
      <c r="Y6" s="52">
        <v>9225848</v>
      </c>
      <c r="Z6" s="53">
        <v>11254621</v>
      </c>
    </row>
    <row r="7" spans="1:26" ht="17.100000000000001" customHeight="1" x14ac:dyDescent="0.25">
      <c r="A7" s="51" t="s">
        <v>67</v>
      </c>
      <c r="B7" s="51" t="s">
        <v>80</v>
      </c>
      <c r="C7" s="52">
        <v>28780</v>
      </c>
      <c r="D7" s="52">
        <v>61813</v>
      </c>
      <c r="E7" s="52">
        <v>94127</v>
      </c>
      <c r="F7" s="52">
        <v>129196</v>
      </c>
      <c r="G7" s="33">
        <v>37984</v>
      </c>
      <c r="H7" s="52">
        <v>73190</v>
      </c>
      <c r="I7" s="52">
        <v>104937</v>
      </c>
      <c r="J7" s="53">
        <v>133073</v>
      </c>
      <c r="K7" s="33">
        <v>36223</v>
      </c>
      <c r="L7" s="52">
        <v>72035</v>
      </c>
      <c r="M7" s="52">
        <v>101735</v>
      </c>
      <c r="N7" s="53">
        <v>128737</v>
      </c>
      <c r="O7" s="33">
        <v>21290</v>
      </c>
      <c r="P7" s="52">
        <v>40241</v>
      </c>
      <c r="Q7" s="52">
        <v>54605</v>
      </c>
      <c r="R7" s="53">
        <v>66915</v>
      </c>
      <c r="S7" s="33">
        <v>10257</v>
      </c>
      <c r="T7" s="52">
        <v>16023</v>
      </c>
      <c r="U7" s="52">
        <v>21564</v>
      </c>
      <c r="V7" s="53">
        <v>27456</v>
      </c>
      <c r="W7" s="33">
        <v>5594</v>
      </c>
      <c r="X7" s="52">
        <v>15154</v>
      </c>
      <c r="Y7" s="52">
        <v>41660</v>
      </c>
      <c r="Z7" s="53">
        <v>58153</v>
      </c>
    </row>
    <row r="8" spans="1:26" ht="17.100000000000001" customHeight="1" x14ac:dyDescent="0.25">
      <c r="A8" s="51" t="s">
        <v>175</v>
      </c>
      <c r="B8" s="51" t="s">
        <v>81</v>
      </c>
      <c r="C8" s="52">
        <v>22404</v>
      </c>
      <c r="D8" s="52">
        <v>22404</v>
      </c>
      <c r="E8" s="52">
        <v>22404</v>
      </c>
      <c r="F8" s="52">
        <v>29280</v>
      </c>
      <c r="G8" s="33">
        <v>79149</v>
      </c>
      <c r="H8" s="52">
        <v>19149</v>
      </c>
      <c r="I8" s="52">
        <v>146871</v>
      </c>
      <c r="J8" s="53">
        <v>205912</v>
      </c>
      <c r="K8" s="33">
        <v>77867</v>
      </c>
      <c r="L8" s="52">
        <v>77867</v>
      </c>
      <c r="M8" s="52">
        <v>77867</v>
      </c>
      <c r="N8" s="53">
        <v>77867</v>
      </c>
      <c r="O8" s="33">
        <v>0</v>
      </c>
      <c r="P8" s="85" t="s">
        <v>36</v>
      </c>
      <c r="Q8" s="85" t="s">
        <v>36</v>
      </c>
      <c r="R8" s="53">
        <v>0</v>
      </c>
      <c r="S8" s="52">
        <v>0</v>
      </c>
      <c r="T8" s="85" t="s">
        <v>36</v>
      </c>
      <c r="U8" s="85" t="s">
        <v>36</v>
      </c>
      <c r="V8" s="118" t="s">
        <v>36</v>
      </c>
      <c r="W8" s="85" t="s">
        <v>36</v>
      </c>
      <c r="X8" s="85" t="s">
        <v>36</v>
      </c>
      <c r="Y8" s="85" t="s">
        <v>36</v>
      </c>
      <c r="Z8" s="118" t="s">
        <v>36</v>
      </c>
    </row>
    <row r="9" spans="1:26" ht="17.100000000000001" customHeight="1" x14ac:dyDescent="0.25">
      <c r="A9" s="51" t="s">
        <v>176</v>
      </c>
      <c r="B9" s="51" t="s">
        <v>82</v>
      </c>
      <c r="C9" s="52">
        <v>16531</v>
      </c>
      <c r="D9" s="52">
        <v>19082</v>
      </c>
      <c r="E9" s="52">
        <v>20347</v>
      </c>
      <c r="F9" s="52">
        <v>22020</v>
      </c>
      <c r="G9" s="33">
        <v>4865</v>
      </c>
      <c r="H9" s="52">
        <v>6699</v>
      </c>
      <c r="I9" s="52">
        <v>8861</v>
      </c>
      <c r="J9" s="53">
        <v>11015</v>
      </c>
      <c r="K9" s="33">
        <v>2028</v>
      </c>
      <c r="L9" s="52">
        <v>8698</v>
      </c>
      <c r="M9" s="52">
        <v>19720</v>
      </c>
      <c r="N9" s="53">
        <v>23368</v>
      </c>
      <c r="O9" s="33">
        <v>3332</v>
      </c>
      <c r="P9" s="52">
        <v>9107</v>
      </c>
      <c r="Q9" s="52">
        <v>12264</v>
      </c>
      <c r="R9" s="53">
        <v>15545</v>
      </c>
      <c r="S9" s="33">
        <v>25134</v>
      </c>
      <c r="T9" s="52">
        <v>81064</v>
      </c>
      <c r="U9" s="52">
        <v>304070</v>
      </c>
      <c r="V9" s="53">
        <v>330309</v>
      </c>
      <c r="W9" s="33">
        <v>3528</v>
      </c>
      <c r="X9" s="52">
        <v>3867</v>
      </c>
      <c r="Y9" s="52">
        <v>14654</v>
      </c>
      <c r="Z9" s="53">
        <v>14654</v>
      </c>
    </row>
    <row r="10" spans="1:26" ht="17.100000000000001" customHeight="1" x14ac:dyDescent="0.25">
      <c r="A10" s="51" t="s">
        <v>68</v>
      </c>
      <c r="B10" s="51" t="s">
        <v>83</v>
      </c>
      <c r="C10" s="52">
        <v>110560</v>
      </c>
      <c r="D10" s="52">
        <v>165334</v>
      </c>
      <c r="E10" s="52">
        <v>265988</v>
      </c>
      <c r="F10" s="52">
        <v>422180</v>
      </c>
      <c r="G10" s="33">
        <v>85521</v>
      </c>
      <c r="H10" s="52">
        <v>113287</v>
      </c>
      <c r="I10" s="52">
        <v>165712</v>
      </c>
      <c r="J10" s="53">
        <v>230611</v>
      </c>
      <c r="K10" s="33">
        <v>65311</v>
      </c>
      <c r="L10" s="52">
        <v>99331</v>
      </c>
      <c r="M10" s="52">
        <v>169345</v>
      </c>
      <c r="N10" s="53">
        <v>265962</v>
      </c>
      <c r="O10" s="33">
        <v>89041</v>
      </c>
      <c r="P10" s="52">
        <v>152687</v>
      </c>
      <c r="Q10" s="52">
        <v>217840</v>
      </c>
      <c r="R10" s="53">
        <v>282363</v>
      </c>
      <c r="S10" s="33">
        <v>58928</v>
      </c>
      <c r="T10" s="52">
        <v>90596</v>
      </c>
      <c r="U10" s="52">
        <v>142487</v>
      </c>
      <c r="V10" s="53">
        <v>191184</v>
      </c>
      <c r="W10" s="33">
        <v>62653</v>
      </c>
      <c r="X10" s="52">
        <v>119808</v>
      </c>
      <c r="Y10" s="52">
        <v>207822</v>
      </c>
      <c r="Z10" s="53">
        <v>306245</v>
      </c>
    </row>
    <row r="11" spans="1:26" ht="17.100000000000001" customHeight="1" x14ac:dyDescent="0.25">
      <c r="A11" s="51" t="s">
        <v>69</v>
      </c>
      <c r="B11" s="51" t="s">
        <v>84</v>
      </c>
      <c r="C11" s="52">
        <v>19882</v>
      </c>
      <c r="D11" s="52">
        <v>22712</v>
      </c>
      <c r="E11" s="52">
        <v>25129</v>
      </c>
      <c r="F11" s="52">
        <v>32133</v>
      </c>
      <c r="G11" s="33">
        <v>22126</v>
      </c>
      <c r="H11" s="52">
        <v>22325</v>
      </c>
      <c r="I11" s="52">
        <v>22540</v>
      </c>
      <c r="J11" s="53">
        <v>36831</v>
      </c>
      <c r="K11" s="33">
        <v>15732</v>
      </c>
      <c r="L11" s="52">
        <v>16419</v>
      </c>
      <c r="M11" s="52">
        <v>16419</v>
      </c>
      <c r="N11" s="53">
        <v>22410</v>
      </c>
      <c r="O11" s="33">
        <v>15386</v>
      </c>
      <c r="P11" s="52">
        <v>19205</v>
      </c>
      <c r="Q11" s="52">
        <v>24015</v>
      </c>
      <c r="R11" s="53">
        <v>43151</v>
      </c>
      <c r="S11" s="33">
        <v>19982</v>
      </c>
      <c r="T11" s="52">
        <v>22392</v>
      </c>
      <c r="U11" s="52">
        <v>22856</v>
      </c>
      <c r="V11" s="53">
        <v>35006</v>
      </c>
      <c r="W11" s="33">
        <v>19021</v>
      </c>
      <c r="X11" s="52">
        <v>21324</v>
      </c>
      <c r="Y11" s="52">
        <v>21785</v>
      </c>
      <c r="Z11" s="53">
        <v>44910</v>
      </c>
    </row>
    <row r="12" spans="1:26" ht="17.100000000000001" customHeight="1" x14ac:dyDescent="0.25">
      <c r="A12" s="51" t="s">
        <v>70</v>
      </c>
      <c r="B12" s="51" t="s">
        <v>85</v>
      </c>
      <c r="C12" s="52">
        <v>9855</v>
      </c>
      <c r="D12" s="52">
        <v>21111</v>
      </c>
      <c r="E12" s="52">
        <v>40109</v>
      </c>
      <c r="F12" s="52">
        <v>51444</v>
      </c>
      <c r="G12" s="33">
        <v>5950</v>
      </c>
      <c r="H12" s="52">
        <v>17588</v>
      </c>
      <c r="I12" s="52">
        <v>28905</v>
      </c>
      <c r="J12" s="53">
        <v>30564</v>
      </c>
      <c r="K12" s="33">
        <v>402</v>
      </c>
      <c r="L12" s="52">
        <v>18280</v>
      </c>
      <c r="M12" s="52">
        <v>36451</v>
      </c>
      <c r="N12" s="53">
        <v>42418</v>
      </c>
      <c r="O12" s="33">
        <v>5243</v>
      </c>
      <c r="P12" s="52">
        <v>23794</v>
      </c>
      <c r="Q12" s="52">
        <v>37874</v>
      </c>
      <c r="R12" s="53">
        <v>49343</v>
      </c>
      <c r="S12" s="33">
        <v>384</v>
      </c>
      <c r="T12" s="52">
        <v>9915</v>
      </c>
      <c r="U12" s="52">
        <v>30263</v>
      </c>
      <c r="V12" s="53">
        <v>33809</v>
      </c>
      <c r="W12" s="33">
        <v>6353</v>
      </c>
      <c r="X12" s="52">
        <v>38605</v>
      </c>
      <c r="Y12" s="52">
        <v>94271</v>
      </c>
      <c r="Z12" s="53">
        <v>118172</v>
      </c>
    </row>
    <row r="13" spans="1:26" ht="17.100000000000001" customHeight="1" x14ac:dyDescent="0.25">
      <c r="A13" s="51" t="s">
        <v>71</v>
      </c>
      <c r="B13" s="51" t="s">
        <v>86</v>
      </c>
      <c r="C13" s="52">
        <v>191843</v>
      </c>
      <c r="D13" s="52">
        <v>264942</v>
      </c>
      <c r="E13" s="52">
        <v>381721</v>
      </c>
      <c r="F13" s="52">
        <v>464170</v>
      </c>
      <c r="G13" s="33">
        <v>56610</v>
      </c>
      <c r="H13" s="52">
        <v>108889</v>
      </c>
      <c r="I13" s="52">
        <v>170044</v>
      </c>
      <c r="J13" s="53">
        <v>297080</v>
      </c>
      <c r="K13" s="33">
        <v>47068</v>
      </c>
      <c r="L13" s="52">
        <v>50819</v>
      </c>
      <c r="M13" s="52">
        <v>83981</v>
      </c>
      <c r="N13" s="53">
        <v>145714</v>
      </c>
      <c r="O13" s="33">
        <v>52682</v>
      </c>
      <c r="P13" s="52">
        <v>58440</v>
      </c>
      <c r="Q13" s="52">
        <v>114267</v>
      </c>
      <c r="R13" s="53">
        <v>189289</v>
      </c>
      <c r="S13" s="33">
        <v>42082</v>
      </c>
      <c r="T13" s="52">
        <v>42752</v>
      </c>
      <c r="U13" s="52">
        <v>145645</v>
      </c>
      <c r="V13" s="53">
        <v>321596</v>
      </c>
      <c r="W13" s="33">
        <v>320953</v>
      </c>
      <c r="X13" s="52">
        <v>498583</v>
      </c>
      <c r="Y13" s="52">
        <v>1008727</v>
      </c>
      <c r="Z13" s="53">
        <v>1330607</v>
      </c>
    </row>
    <row r="14" spans="1:26" ht="17.100000000000001" customHeight="1" x14ac:dyDescent="0.25">
      <c r="A14" s="51" t="s">
        <v>88</v>
      </c>
      <c r="B14" s="51" t="s">
        <v>87</v>
      </c>
      <c r="C14" s="52">
        <v>4310</v>
      </c>
      <c r="D14" s="52">
        <v>14286</v>
      </c>
      <c r="E14" s="52">
        <v>27292</v>
      </c>
      <c r="F14" s="52">
        <v>34090</v>
      </c>
      <c r="G14" s="33">
        <v>4296</v>
      </c>
      <c r="H14" s="52">
        <v>80522</v>
      </c>
      <c r="I14" s="52">
        <v>102947</v>
      </c>
      <c r="J14" s="53">
        <v>188896</v>
      </c>
      <c r="K14" s="33">
        <v>97646</v>
      </c>
      <c r="L14" s="52">
        <v>104927</v>
      </c>
      <c r="M14" s="52">
        <v>137506</v>
      </c>
      <c r="N14" s="53">
        <v>184564</v>
      </c>
      <c r="O14" s="33">
        <v>57099</v>
      </c>
      <c r="P14" s="52">
        <v>99472</v>
      </c>
      <c r="Q14" s="52">
        <v>128661</v>
      </c>
      <c r="R14" s="53">
        <v>175877</v>
      </c>
      <c r="S14" s="33">
        <v>51718</v>
      </c>
      <c r="T14" s="52">
        <v>90704</v>
      </c>
      <c r="U14" s="52">
        <v>125273</v>
      </c>
      <c r="V14" s="53">
        <v>166270</v>
      </c>
      <c r="W14" s="33">
        <v>52115</v>
      </c>
      <c r="X14" s="52">
        <v>93979</v>
      </c>
      <c r="Y14" s="52">
        <v>136034</v>
      </c>
      <c r="Z14" s="53">
        <v>173136</v>
      </c>
    </row>
    <row r="15" spans="1:26" ht="17.100000000000001" customHeight="1" x14ac:dyDescent="0.25">
      <c r="A15" s="51" t="s">
        <v>72</v>
      </c>
      <c r="B15" s="51" t="s">
        <v>89</v>
      </c>
      <c r="C15" s="52">
        <v>2748</v>
      </c>
      <c r="D15" s="52">
        <v>5358</v>
      </c>
      <c r="E15" s="52">
        <v>7633</v>
      </c>
      <c r="F15" s="52">
        <v>10216</v>
      </c>
      <c r="G15" s="33">
        <v>3491</v>
      </c>
      <c r="H15" s="52">
        <v>7699</v>
      </c>
      <c r="I15" s="52">
        <v>12160</v>
      </c>
      <c r="J15" s="53">
        <v>17462</v>
      </c>
      <c r="K15" s="33">
        <v>9374</v>
      </c>
      <c r="L15" s="52">
        <v>19037</v>
      </c>
      <c r="M15" s="52">
        <v>25381</v>
      </c>
      <c r="N15" s="53">
        <v>30243</v>
      </c>
      <c r="O15" s="33">
        <v>6372</v>
      </c>
      <c r="P15" s="52">
        <v>10115</v>
      </c>
      <c r="Q15" s="52">
        <v>13718</v>
      </c>
      <c r="R15" s="53">
        <v>18192</v>
      </c>
      <c r="S15" s="33">
        <v>8079</v>
      </c>
      <c r="T15" s="52">
        <v>23961</v>
      </c>
      <c r="U15" s="52">
        <v>38622</v>
      </c>
      <c r="V15" s="53">
        <v>53959</v>
      </c>
      <c r="W15" s="33">
        <v>17133</v>
      </c>
      <c r="X15" s="52">
        <v>36258</v>
      </c>
      <c r="Y15" s="52">
        <v>54991</v>
      </c>
      <c r="Z15" s="53">
        <v>70472</v>
      </c>
    </row>
    <row r="16" spans="1:26" ht="17.100000000000001" customHeight="1" x14ac:dyDescent="0.25">
      <c r="A16" s="51" t="s">
        <v>73</v>
      </c>
      <c r="B16" s="51" t="s">
        <v>61</v>
      </c>
      <c r="C16" s="71" t="s">
        <v>36</v>
      </c>
      <c r="D16" s="71" t="s">
        <v>36</v>
      </c>
      <c r="E16" s="71" t="s">
        <v>36</v>
      </c>
      <c r="F16" s="71" t="s">
        <v>36</v>
      </c>
      <c r="G16" s="33">
        <v>38</v>
      </c>
      <c r="H16" s="52">
        <v>104</v>
      </c>
      <c r="I16" s="52">
        <v>213</v>
      </c>
      <c r="J16" s="53">
        <v>404</v>
      </c>
      <c r="K16" s="33">
        <v>60</v>
      </c>
      <c r="L16" s="52">
        <v>103</v>
      </c>
      <c r="M16" s="52">
        <v>227</v>
      </c>
      <c r="N16" s="53">
        <v>402</v>
      </c>
      <c r="O16" s="33">
        <v>193</v>
      </c>
      <c r="P16" s="52">
        <v>247</v>
      </c>
      <c r="Q16" s="52">
        <v>311</v>
      </c>
      <c r="R16" s="53">
        <v>367</v>
      </c>
      <c r="S16" s="33">
        <v>80</v>
      </c>
      <c r="T16" s="52">
        <v>239</v>
      </c>
      <c r="U16" s="52">
        <v>342</v>
      </c>
      <c r="V16" s="53">
        <v>413</v>
      </c>
      <c r="W16" s="33">
        <v>59</v>
      </c>
      <c r="X16" s="52">
        <v>164</v>
      </c>
      <c r="Y16" s="52">
        <v>315</v>
      </c>
      <c r="Z16" s="53">
        <v>496</v>
      </c>
    </row>
    <row r="17" spans="1:26" ht="17.100000000000001" customHeight="1" x14ac:dyDescent="0.25">
      <c r="A17" s="54" t="s">
        <v>74</v>
      </c>
      <c r="B17" s="54" t="s">
        <v>90</v>
      </c>
      <c r="C17" s="41">
        <v>1495892</v>
      </c>
      <c r="D17" s="41">
        <v>2387447</v>
      </c>
      <c r="E17" s="41">
        <v>3236284</v>
      </c>
      <c r="F17" s="41">
        <v>4577960</v>
      </c>
      <c r="G17" s="40">
        <v>1480563</v>
      </c>
      <c r="H17" s="55">
        <v>2470994</v>
      </c>
      <c r="I17" s="55">
        <v>3439340</v>
      </c>
      <c r="J17" s="55">
        <v>4997199</v>
      </c>
      <c r="K17" s="40">
        <v>1711362</v>
      </c>
      <c r="L17" s="55">
        <v>2871234</v>
      </c>
      <c r="M17" s="55">
        <v>3785495</v>
      </c>
      <c r="N17" s="56">
        <v>5073311</v>
      </c>
      <c r="O17" s="40">
        <v>1428512</v>
      </c>
      <c r="P17" s="41">
        <v>2189695</v>
      </c>
      <c r="Q17" s="55">
        <v>2912884</v>
      </c>
      <c r="R17" s="56">
        <v>4067490</v>
      </c>
      <c r="S17" s="40">
        <v>1325381</v>
      </c>
      <c r="T17" s="41">
        <v>2246297</v>
      </c>
      <c r="U17" s="55">
        <v>3490891</v>
      </c>
      <c r="V17" s="56">
        <v>5845391</v>
      </c>
      <c r="W17" s="40">
        <v>3923669</v>
      </c>
      <c r="X17" s="41">
        <v>7491769</v>
      </c>
      <c r="Y17" s="55">
        <v>10806107</v>
      </c>
      <c r="Z17" s="56">
        <v>13371466</v>
      </c>
    </row>
    <row r="18" spans="1:26" ht="17.100000000000001" customHeight="1" x14ac:dyDescent="0.25">
      <c r="A18" s="51" t="s">
        <v>75</v>
      </c>
      <c r="B18" s="51" t="s">
        <v>62</v>
      </c>
      <c r="C18" s="52">
        <v>1643</v>
      </c>
      <c r="D18" s="52">
        <v>4770</v>
      </c>
      <c r="E18" s="52">
        <v>5362</v>
      </c>
      <c r="F18" s="52">
        <v>7226</v>
      </c>
      <c r="G18" s="33">
        <v>1774</v>
      </c>
      <c r="H18" s="52">
        <v>3513</v>
      </c>
      <c r="I18" s="52">
        <v>5267</v>
      </c>
      <c r="J18" s="53">
        <v>6998</v>
      </c>
      <c r="K18" s="57">
        <v>1755</v>
      </c>
      <c r="L18" s="52">
        <v>3553</v>
      </c>
      <c r="M18" s="52">
        <v>5361</v>
      </c>
      <c r="N18" s="53">
        <v>7171</v>
      </c>
      <c r="O18" s="33">
        <v>1817</v>
      </c>
      <c r="P18" s="52">
        <v>3670</v>
      </c>
      <c r="Q18" s="52">
        <v>5540</v>
      </c>
      <c r="R18" s="53">
        <v>7403</v>
      </c>
      <c r="S18" s="33">
        <v>1867</v>
      </c>
      <c r="T18" s="52">
        <v>3734</v>
      </c>
      <c r="U18" s="52">
        <v>5638</v>
      </c>
      <c r="V18" s="53">
        <v>7535</v>
      </c>
      <c r="W18" s="33">
        <v>2120</v>
      </c>
      <c r="X18" s="52">
        <v>4280</v>
      </c>
      <c r="Y18" s="52">
        <v>6442</v>
      </c>
      <c r="Z18" s="53">
        <v>8646</v>
      </c>
    </row>
    <row r="19" spans="1:26" ht="17.100000000000001" customHeight="1" x14ac:dyDescent="0.25">
      <c r="A19" s="54" t="s">
        <v>76</v>
      </c>
      <c r="B19" s="54" t="s">
        <v>63</v>
      </c>
      <c r="C19" s="41">
        <v>1497535</v>
      </c>
      <c r="D19" s="41">
        <v>2392217</v>
      </c>
      <c r="E19" s="41">
        <v>3241646</v>
      </c>
      <c r="F19" s="41">
        <v>4585186</v>
      </c>
      <c r="G19" s="40">
        <v>1482337</v>
      </c>
      <c r="H19" s="41">
        <v>2474507</v>
      </c>
      <c r="I19" s="55">
        <v>3444607</v>
      </c>
      <c r="J19" s="56">
        <v>5004197</v>
      </c>
      <c r="K19" s="40">
        <v>1713117</v>
      </c>
      <c r="L19" s="55">
        <v>2874787</v>
      </c>
      <c r="M19" s="55">
        <v>3790856</v>
      </c>
      <c r="N19" s="56">
        <v>5080482</v>
      </c>
      <c r="O19" s="40">
        <v>1430329</v>
      </c>
      <c r="P19" s="41">
        <v>2193365</v>
      </c>
      <c r="Q19" s="55">
        <v>2918424</v>
      </c>
      <c r="R19" s="56">
        <v>4074893</v>
      </c>
      <c r="S19" s="40">
        <v>1327248</v>
      </c>
      <c r="T19" s="41">
        <v>2250031</v>
      </c>
      <c r="U19" s="55">
        <v>3496529</v>
      </c>
      <c r="V19" s="56">
        <v>5852926</v>
      </c>
      <c r="W19" s="40">
        <v>3925789</v>
      </c>
      <c r="X19" s="41">
        <v>7496049</v>
      </c>
      <c r="Y19" s="55">
        <v>10812549</v>
      </c>
      <c r="Z19" s="56">
        <v>13380112</v>
      </c>
    </row>
    <row r="20" spans="1:26" ht="17.100000000000001" customHeight="1" x14ac:dyDescent="0.25">
      <c r="A20" s="51" t="s">
        <v>77</v>
      </c>
      <c r="B20" s="51" t="s">
        <v>64</v>
      </c>
      <c r="C20" s="52">
        <v>51484</v>
      </c>
      <c r="D20" s="52">
        <v>66076</v>
      </c>
      <c r="E20" s="52">
        <v>84611</v>
      </c>
      <c r="F20" s="52">
        <v>364169</v>
      </c>
      <c r="G20" s="33">
        <v>3239</v>
      </c>
      <c r="H20" s="58">
        <v>4420</v>
      </c>
      <c r="I20" s="58">
        <v>10471</v>
      </c>
      <c r="J20" s="59">
        <v>18442</v>
      </c>
      <c r="K20" s="57">
        <v>6143</v>
      </c>
      <c r="L20" s="58">
        <v>19949</v>
      </c>
      <c r="M20" s="58">
        <v>24528</v>
      </c>
      <c r="N20" s="59">
        <v>32834</v>
      </c>
      <c r="O20" s="33">
        <v>7154</v>
      </c>
      <c r="P20" s="52">
        <v>12019</v>
      </c>
      <c r="Q20" s="58">
        <v>17439</v>
      </c>
      <c r="R20" s="53">
        <v>25439</v>
      </c>
      <c r="S20" s="33">
        <v>9856</v>
      </c>
      <c r="T20" s="52">
        <v>21669</v>
      </c>
      <c r="U20" s="58">
        <v>141723</v>
      </c>
      <c r="V20" s="53">
        <v>169841</v>
      </c>
      <c r="W20" s="33">
        <v>17181</v>
      </c>
      <c r="X20" s="52">
        <v>32598</v>
      </c>
      <c r="Y20" s="58">
        <v>55295</v>
      </c>
      <c r="Z20" s="53">
        <v>80068</v>
      </c>
    </row>
    <row r="21" spans="1:26" ht="17.100000000000001" customHeight="1" thickBot="1" x14ac:dyDescent="0.3">
      <c r="A21" s="60" t="s">
        <v>78</v>
      </c>
      <c r="B21" s="60" t="s">
        <v>65</v>
      </c>
      <c r="C21" s="76">
        <v>1549019</v>
      </c>
      <c r="D21" s="76">
        <v>2458293</v>
      </c>
      <c r="E21" s="76">
        <v>3326257</v>
      </c>
      <c r="F21" s="76">
        <v>4949355</v>
      </c>
      <c r="G21" s="61">
        <v>1485576</v>
      </c>
      <c r="H21" s="62">
        <v>2478927</v>
      </c>
      <c r="I21" s="62">
        <v>3455078</v>
      </c>
      <c r="J21" s="63">
        <v>5022639</v>
      </c>
      <c r="K21" s="64">
        <v>1719260</v>
      </c>
      <c r="L21" s="62">
        <v>2894736</v>
      </c>
      <c r="M21" s="62">
        <v>3815384</v>
      </c>
      <c r="N21" s="63">
        <v>5113316</v>
      </c>
      <c r="O21" s="61">
        <v>1437483</v>
      </c>
      <c r="P21" s="76">
        <v>2205384</v>
      </c>
      <c r="Q21" s="62">
        <v>2935863</v>
      </c>
      <c r="R21" s="63">
        <f t="shared" ref="R21" si="0">R19+R20</f>
        <v>4100332</v>
      </c>
      <c r="S21" s="61">
        <v>1337104</v>
      </c>
      <c r="T21" s="76">
        <v>2271700</v>
      </c>
      <c r="U21" s="62">
        <v>3638252</v>
      </c>
      <c r="V21" s="63">
        <v>6022767</v>
      </c>
      <c r="W21" s="61">
        <v>3942970</v>
      </c>
      <c r="X21" s="76">
        <f>X19+X20</f>
        <v>7528647</v>
      </c>
      <c r="Y21" s="62">
        <v>10867844</v>
      </c>
      <c r="Z21" s="63">
        <v>13460180</v>
      </c>
    </row>
    <row r="23" spans="1:26" x14ac:dyDescent="0.25"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81"/>
      <c r="O23" s="68"/>
      <c r="Q23" s="68"/>
    </row>
    <row r="24" spans="1:26" x14ac:dyDescent="0.25"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81"/>
      <c r="O24" s="68"/>
      <c r="Q24" s="68"/>
    </row>
    <row r="25" spans="1:26" x14ac:dyDescent="0.25">
      <c r="D25" s="68"/>
    </row>
  </sheetData>
  <printOptions horizontalCentered="1"/>
  <pageMargins left="0.2" right="0.2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workbookViewId="0">
      <pane xSplit="3" topLeftCell="V1" activePane="topRight" state="frozen"/>
      <selection pane="topRight" activeCell="AD12" sqref="AD12"/>
    </sheetView>
  </sheetViews>
  <sheetFormatPr defaultRowHeight="15" x14ac:dyDescent="0.25"/>
  <cols>
    <col min="1" max="1" width="5" customWidth="1"/>
    <col min="2" max="2" width="50" bestFit="1" customWidth="1"/>
    <col min="3" max="3" width="52.5703125" bestFit="1" customWidth="1"/>
    <col min="4" max="6" width="11" bestFit="1" customWidth="1"/>
    <col min="7" max="7" width="7.85546875" bestFit="1" customWidth="1"/>
    <col min="8" max="10" width="11" bestFit="1" customWidth="1"/>
    <col min="11" max="11" width="7.85546875" bestFit="1" customWidth="1"/>
    <col min="12" max="15" width="12.5703125" customWidth="1"/>
    <col min="16" max="19" width="12.42578125" customWidth="1"/>
    <col min="20" max="20" width="15.42578125" customWidth="1"/>
    <col min="21" max="21" width="12.42578125" customWidth="1"/>
    <col min="22" max="22" width="9.5703125" bestFit="1" customWidth="1"/>
    <col min="23" max="23" width="12.42578125" customWidth="1"/>
    <col min="24" max="24" width="11" bestFit="1" customWidth="1"/>
    <col min="25" max="25" width="12.42578125" customWidth="1"/>
    <col min="26" max="26" width="9.5703125" bestFit="1" customWidth="1"/>
    <col min="27" max="27" width="10.42578125" customWidth="1"/>
  </cols>
  <sheetData>
    <row r="1" spans="1:27" ht="36" customHeight="1" x14ac:dyDescent="0.35">
      <c r="B1" s="86" t="s">
        <v>249</v>
      </c>
      <c r="C1" s="86" t="s">
        <v>248</v>
      </c>
    </row>
    <row r="2" spans="1:27" ht="15.75" thickBot="1" x14ac:dyDescent="0.3"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U2" s="107"/>
      <c r="W2" s="107"/>
      <c r="Y2" s="107"/>
    </row>
    <row r="3" spans="1:27" ht="34.5" customHeight="1" thickBot="1" x14ac:dyDescent="0.3">
      <c r="A3" s="96" t="s">
        <v>243</v>
      </c>
      <c r="B3" s="97" t="s">
        <v>244</v>
      </c>
      <c r="C3" s="1" t="s">
        <v>245</v>
      </c>
      <c r="D3" s="84" t="s">
        <v>167</v>
      </c>
      <c r="E3" s="78" t="s">
        <v>168</v>
      </c>
      <c r="F3" s="78" t="s">
        <v>169</v>
      </c>
      <c r="G3" s="90">
        <v>2017</v>
      </c>
      <c r="H3" s="84" t="s">
        <v>195</v>
      </c>
      <c r="I3" s="78" t="s">
        <v>196</v>
      </c>
      <c r="J3" s="78" t="s">
        <v>197</v>
      </c>
      <c r="K3" s="90">
        <v>2018</v>
      </c>
      <c r="L3" s="84" t="s">
        <v>198</v>
      </c>
      <c r="M3" s="78" t="s">
        <v>199</v>
      </c>
      <c r="N3" s="78" t="s">
        <v>130</v>
      </c>
      <c r="O3" s="90">
        <v>2019</v>
      </c>
      <c r="P3" s="84" t="s">
        <v>181</v>
      </c>
      <c r="Q3" s="78" t="s">
        <v>185</v>
      </c>
      <c r="R3" s="78" t="s">
        <v>186</v>
      </c>
      <c r="S3" s="90">
        <v>2020</v>
      </c>
      <c r="T3" s="84" t="s">
        <v>254</v>
      </c>
      <c r="U3" s="78" t="s">
        <v>258</v>
      </c>
      <c r="V3" s="122" t="s">
        <v>259</v>
      </c>
      <c r="W3" s="90">
        <v>2021</v>
      </c>
      <c r="X3" s="84" t="s">
        <v>262</v>
      </c>
      <c r="Y3" s="78" t="s">
        <v>263</v>
      </c>
      <c r="Z3" s="122" t="s">
        <v>267</v>
      </c>
      <c r="AA3" s="90" t="s">
        <v>276</v>
      </c>
    </row>
    <row r="4" spans="1:27" s="82" customFormat="1" x14ac:dyDescent="0.25">
      <c r="A4" s="98">
        <v>1</v>
      </c>
      <c r="B4" s="99" t="s">
        <v>268</v>
      </c>
      <c r="C4" s="100" t="s">
        <v>228</v>
      </c>
      <c r="D4" s="101">
        <v>1333</v>
      </c>
      <c r="E4" s="92">
        <v>2559.4</v>
      </c>
      <c r="F4" s="92">
        <v>3751.1</v>
      </c>
      <c r="G4" s="93">
        <v>5157.5</v>
      </c>
      <c r="H4" s="91">
        <v>1364.1</v>
      </c>
      <c r="I4" s="92">
        <v>2640.3</v>
      </c>
      <c r="J4" s="92">
        <v>3922.4</v>
      </c>
      <c r="K4" s="93">
        <v>5333.3</v>
      </c>
      <c r="L4" s="91">
        <v>1430</v>
      </c>
      <c r="M4" s="92">
        <v>2699.8</v>
      </c>
      <c r="N4" s="92">
        <v>3949.6</v>
      </c>
      <c r="O4" s="93">
        <v>5276.9</v>
      </c>
      <c r="P4" s="91">
        <v>1362.3</v>
      </c>
      <c r="Q4" s="92">
        <v>2245.6999999999998</v>
      </c>
      <c r="R4" s="92">
        <v>3197.8</v>
      </c>
      <c r="S4" s="93">
        <v>4519.7</v>
      </c>
      <c r="T4" s="91">
        <v>1311.5</v>
      </c>
      <c r="U4" s="120">
        <v>2519.1999999999998</v>
      </c>
      <c r="V4" s="92">
        <v>3706.4</v>
      </c>
      <c r="W4" s="121">
        <v>5028.5</v>
      </c>
      <c r="X4" s="91">
        <v>1307.2</v>
      </c>
      <c r="Y4" s="120">
        <v>2515.1</v>
      </c>
      <c r="Z4" s="92">
        <v>3687.4</v>
      </c>
      <c r="AA4" s="121">
        <v>4935.8999999999996</v>
      </c>
    </row>
    <row r="5" spans="1:27" s="82" customFormat="1" x14ac:dyDescent="0.25">
      <c r="A5" s="98" t="s">
        <v>187</v>
      </c>
      <c r="B5" s="102" t="s">
        <v>218</v>
      </c>
      <c r="C5" s="32" t="s">
        <v>224</v>
      </c>
      <c r="D5" s="103">
        <v>1290.8</v>
      </c>
      <c r="E5" s="89">
        <v>2474.6</v>
      </c>
      <c r="F5" s="89">
        <v>3625.7</v>
      </c>
      <c r="G5" s="95">
        <v>4987.7</v>
      </c>
      <c r="H5" s="94">
        <v>1321.4</v>
      </c>
      <c r="I5" s="89">
        <v>2553.5</v>
      </c>
      <c r="J5" s="89">
        <v>3794.4</v>
      </c>
      <c r="K5" s="95">
        <v>5177.1000000000004</v>
      </c>
      <c r="L5" s="94">
        <v>1430</v>
      </c>
      <c r="M5" s="89">
        <v>2699.8</v>
      </c>
      <c r="N5" s="89">
        <v>3949.6</v>
      </c>
      <c r="O5" s="95">
        <v>5276.9</v>
      </c>
      <c r="P5" s="94">
        <v>1362.3</v>
      </c>
      <c r="Q5" s="89">
        <v>2245.6999999999998</v>
      </c>
      <c r="R5" s="89">
        <v>3197.8</v>
      </c>
      <c r="S5" s="95">
        <v>4519.7</v>
      </c>
      <c r="T5" s="94">
        <v>1311.5</v>
      </c>
      <c r="U5" s="89">
        <v>2519.1999999999998</v>
      </c>
      <c r="V5" s="89">
        <v>3706.4</v>
      </c>
      <c r="W5" s="95">
        <v>5028.5</v>
      </c>
      <c r="X5" s="94">
        <v>1307.2</v>
      </c>
      <c r="Y5" s="89">
        <v>2515.1</v>
      </c>
      <c r="Z5" s="89">
        <v>3687.4</v>
      </c>
      <c r="AA5" s="95">
        <v>4935.8999999999996</v>
      </c>
    </row>
    <row r="6" spans="1:27" s="82" customFormat="1" x14ac:dyDescent="0.25">
      <c r="A6" s="98" t="s">
        <v>188</v>
      </c>
      <c r="B6" s="102" t="s">
        <v>219</v>
      </c>
      <c r="C6" s="32" t="s">
        <v>225</v>
      </c>
      <c r="D6" s="103">
        <v>42.2</v>
      </c>
      <c r="E6" s="89">
        <v>84.8</v>
      </c>
      <c r="F6" s="89">
        <v>125.4</v>
      </c>
      <c r="G6" s="95">
        <v>169.8</v>
      </c>
      <c r="H6" s="94">
        <v>42.7</v>
      </c>
      <c r="I6" s="89">
        <v>86.8</v>
      </c>
      <c r="J6" s="89">
        <v>128</v>
      </c>
      <c r="K6" s="95">
        <v>156.30000000000001</v>
      </c>
      <c r="L6" s="94">
        <v>0</v>
      </c>
      <c r="M6" s="89">
        <v>0</v>
      </c>
      <c r="N6" s="89">
        <v>0</v>
      </c>
      <c r="O6" s="95">
        <v>0</v>
      </c>
      <c r="P6" s="94">
        <v>0</v>
      </c>
      <c r="Q6" s="89">
        <v>0</v>
      </c>
      <c r="R6" s="89">
        <v>0</v>
      </c>
      <c r="S6" s="95">
        <v>0</v>
      </c>
      <c r="T6" s="94">
        <v>0</v>
      </c>
      <c r="U6" s="89">
        <v>0</v>
      </c>
      <c r="V6" s="89">
        <v>0</v>
      </c>
      <c r="W6" s="95">
        <v>0</v>
      </c>
      <c r="X6" s="94">
        <v>0</v>
      </c>
      <c r="Y6" s="89">
        <v>0</v>
      </c>
      <c r="Z6" s="89">
        <v>0</v>
      </c>
      <c r="AA6" s="95">
        <v>0</v>
      </c>
    </row>
    <row r="7" spans="1:27" s="82" customFormat="1" x14ac:dyDescent="0.25">
      <c r="A7" s="98">
        <v>2</v>
      </c>
      <c r="B7" s="102" t="s">
        <v>189</v>
      </c>
      <c r="C7" s="32" t="s">
        <v>207</v>
      </c>
      <c r="D7" s="103">
        <v>20.2</v>
      </c>
      <c r="E7" s="89">
        <v>36.9</v>
      </c>
      <c r="F7" s="89">
        <v>52.7</v>
      </c>
      <c r="G7" s="95">
        <v>74.5</v>
      </c>
      <c r="H7" s="94">
        <v>21.9</v>
      </c>
      <c r="I7" s="89">
        <v>42.9</v>
      </c>
      <c r="J7" s="89">
        <v>63.3</v>
      </c>
      <c r="K7" s="95">
        <v>86.4</v>
      </c>
      <c r="L7" s="94">
        <v>23.2</v>
      </c>
      <c r="M7" s="89">
        <v>42.8</v>
      </c>
      <c r="N7" s="89">
        <v>60.3</v>
      </c>
      <c r="O7" s="95">
        <v>78.900000000000006</v>
      </c>
      <c r="P7" s="94">
        <v>19.8</v>
      </c>
      <c r="Q7" s="89">
        <v>32.299999999999997</v>
      </c>
      <c r="R7" s="89">
        <v>44.9</v>
      </c>
      <c r="S7" s="95">
        <v>63.7</v>
      </c>
      <c r="T7" s="94">
        <v>19</v>
      </c>
      <c r="U7" s="89">
        <v>35.5</v>
      </c>
      <c r="V7" s="89">
        <v>51.5</v>
      </c>
      <c r="W7" s="95">
        <v>69.900000000000006</v>
      </c>
      <c r="X7" s="94">
        <v>19.8</v>
      </c>
      <c r="Y7" s="89">
        <v>37.799999999999997</v>
      </c>
      <c r="Z7" s="89">
        <v>55.6</v>
      </c>
      <c r="AA7" s="95">
        <v>73.599999999999994</v>
      </c>
    </row>
    <row r="8" spans="1:27" s="82" customFormat="1" x14ac:dyDescent="0.25">
      <c r="A8" s="98">
        <v>3</v>
      </c>
      <c r="B8" s="104" t="s">
        <v>269</v>
      </c>
      <c r="C8" s="39" t="s">
        <v>230</v>
      </c>
      <c r="D8" s="101">
        <v>1270.5999999999999</v>
      </c>
      <c r="E8" s="92">
        <v>2437.6999999999998</v>
      </c>
      <c r="F8" s="92">
        <v>3573</v>
      </c>
      <c r="G8" s="93">
        <v>4913.2</v>
      </c>
      <c r="H8" s="91">
        <v>1299.4999999999998</v>
      </c>
      <c r="I8" s="92">
        <v>2510.6</v>
      </c>
      <c r="J8" s="92">
        <v>3731.1</v>
      </c>
      <c r="K8" s="93">
        <v>5090.6000000000004</v>
      </c>
      <c r="L8" s="91">
        <v>1406.8</v>
      </c>
      <c r="M8" s="92">
        <v>2657</v>
      </c>
      <c r="N8" s="92">
        <v>3889.2999999999997</v>
      </c>
      <c r="O8" s="93">
        <v>5198</v>
      </c>
      <c r="P8" s="91">
        <v>1342.5</v>
      </c>
      <c r="Q8" s="92">
        <v>2213.3999999999996</v>
      </c>
      <c r="R8" s="92">
        <v>3152.9</v>
      </c>
      <c r="S8" s="93">
        <v>4456</v>
      </c>
      <c r="T8" s="91">
        <v>1292.5</v>
      </c>
      <c r="U8" s="92">
        <v>2483.6999999999998</v>
      </c>
      <c r="V8" s="92">
        <v>3654.9</v>
      </c>
      <c r="W8" s="93">
        <v>4958.6000000000004</v>
      </c>
      <c r="X8" s="91">
        <v>1287.4000000000001</v>
      </c>
      <c r="Y8" s="92">
        <v>2477.3000000000002</v>
      </c>
      <c r="Z8" s="92">
        <v>3631.8</v>
      </c>
      <c r="AA8" s="93">
        <v>4862.3</v>
      </c>
    </row>
    <row r="9" spans="1:27" s="82" customFormat="1" x14ac:dyDescent="0.25">
      <c r="A9" s="98">
        <v>4</v>
      </c>
      <c r="B9" s="102" t="s">
        <v>190</v>
      </c>
      <c r="C9" s="32" t="s">
        <v>208</v>
      </c>
      <c r="D9" s="103">
        <v>0</v>
      </c>
      <c r="E9" s="89">
        <v>77.599999999999994</v>
      </c>
      <c r="F9" s="89">
        <v>239.6</v>
      </c>
      <c r="G9" s="95">
        <v>253.5</v>
      </c>
      <c r="H9" s="94">
        <v>0</v>
      </c>
      <c r="I9" s="89">
        <v>88.8</v>
      </c>
      <c r="J9" s="89">
        <v>321.89999999999998</v>
      </c>
      <c r="K9" s="95">
        <v>348.1</v>
      </c>
      <c r="L9" s="94">
        <v>15</v>
      </c>
      <c r="M9" s="89">
        <v>140.80000000000001</v>
      </c>
      <c r="N9" s="89">
        <v>473.7</v>
      </c>
      <c r="O9" s="95">
        <v>526</v>
      </c>
      <c r="P9" s="94">
        <v>0</v>
      </c>
      <c r="Q9" s="89">
        <v>126.3</v>
      </c>
      <c r="R9" s="89">
        <v>214.9</v>
      </c>
      <c r="S9" s="95">
        <v>225.9</v>
      </c>
      <c r="T9" s="94">
        <v>0</v>
      </c>
      <c r="U9" s="89">
        <v>167</v>
      </c>
      <c r="V9" s="89">
        <v>407.1</v>
      </c>
      <c r="W9" s="95">
        <v>487.9</v>
      </c>
      <c r="X9" s="94">
        <v>0</v>
      </c>
      <c r="Y9" s="89">
        <v>43.8</v>
      </c>
      <c r="Z9" s="89">
        <v>81.3</v>
      </c>
      <c r="AA9" s="95">
        <v>84.6</v>
      </c>
    </row>
    <row r="10" spans="1:27" s="82" customFormat="1" x14ac:dyDescent="0.25">
      <c r="A10" s="98">
        <v>5</v>
      </c>
      <c r="B10" s="102" t="s">
        <v>191</v>
      </c>
      <c r="C10" s="32" t="s">
        <v>209</v>
      </c>
      <c r="D10" s="103">
        <v>491.3</v>
      </c>
      <c r="E10" s="89">
        <v>497</v>
      </c>
      <c r="F10" s="89">
        <v>506.8</v>
      </c>
      <c r="G10" s="95">
        <v>723.5</v>
      </c>
      <c r="H10" s="94">
        <v>280.89999999999998</v>
      </c>
      <c r="I10" s="89">
        <v>297.3</v>
      </c>
      <c r="J10" s="89">
        <v>297.39999999999998</v>
      </c>
      <c r="K10" s="95">
        <v>479.4</v>
      </c>
      <c r="L10" s="94">
        <v>199.7</v>
      </c>
      <c r="M10" s="89">
        <v>199.9</v>
      </c>
      <c r="N10" s="89">
        <v>199.9</v>
      </c>
      <c r="O10" s="95">
        <v>257.7</v>
      </c>
      <c r="P10" s="94">
        <v>150.80000000000001</v>
      </c>
      <c r="Q10" s="89">
        <v>150.9</v>
      </c>
      <c r="R10" s="89">
        <v>150.9</v>
      </c>
      <c r="S10" s="95">
        <v>367.8</v>
      </c>
      <c r="T10" s="94">
        <v>377.7</v>
      </c>
      <c r="U10" s="89">
        <v>378.7</v>
      </c>
      <c r="V10" s="89">
        <v>378.7</v>
      </c>
      <c r="W10" s="95">
        <v>422.2</v>
      </c>
      <c r="X10" s="94">
        <v>183.9</v>
      </c>
      <c r="Y10" s="89">
        <v>202.9</v>
      </c>
      <c r="Z10" s="89">
        <v>214.6</v>
      </c>
      <c r="AA10" s="95">
        <v>283.89999999999998</v>
      </c>
    </row>
    <row r="11" spans="1:27" s="82" customFormat="1" x14ac:dyDescent="0.25">
      <c r="A11" s="98" t="s">
        <v>200</v>
      </c>
      <c r="B11" s="102" t="s">
        <v>220</v>
      </c>
      <c r="C11" s="32" t="s">
        <v>226</v>
      </c>
      <c r="D11" s="103">
        <v>0</v>
      </c>
      <c r="E11" s="89"/>
      <c r="F11" s="89"/>
      <c r="G11" s="95"/>
      <c r="H11" s="94">
        <v>6.9</v>
      </c>
      <c r="I11" s="89">
        <v>6.9</v>
      </c>
      <c r="J11" s="89">
        <v>6.9</v>
      </c>
      <c r="K11" s="95">
        <v>6.9</v>
      </c>
      <c r="L11" s="94">
        <v>0</v>
      </c>
      <c r="M11" s="89">
        <v>0</v>
      </c>
      <c r="N11" s="89">
        <v>0</v>
      </c>
      <c r="O11" s="95">
        <v>0</v>
      </c>
      <c r="P11" s="94">
        <v>0</v>
      </c>
      <c r="Q11" s="89">
        <v>0</v>
      </c>
      <c r="R11" s="89">
        <v>0</v>
      </c>
      <c r="S11" s="95">
        <v>0</v>
      </c>
      <c r="T11" s="94">
        <v>0</v>
      </c>
      <c r="U11" s="89">
        <v>0</v>
      </c>
      <c r="V11" s="89">
        <v>0</v>
      </c>
      <c r="W11" s="95">
        <v>0</v>
      </c>
      <c r="X11" s="94">
        <v>0</v>
      </c>
      <c r="Y11" s="89">
        <v>0</v>
      </c>
      <c r="Z11" s="89">
        <v>0</v>
      </c>
      <c r="AA11" s="95">
        <v>0</v>
      </c>
    </row>
    <row r="12" spans="1:27" s="82" customFormat="1" x14ac:dyDescent="0.25">
      <c r="A12" s="98">
        <v>6</v>
      </c>
      <c r="B12" s="102" t="s">
        <v>192</v>
      </c>
      <c r="C12" s="32" t="s">
        <v>210</v>
      </c>
      <c r="D12" s="103">
        <v>0</v>
      </c>
      <c r="E12" s="89">
        <v>-6.6</v>
      </c>
      <c r="F12" s="89">
        <v>3.1</v>
      </c>
      <c r="G12" s="95">
        <v>2.7</v>
      </c>
      <c r="H12" s="94">
        <v>0</v>
      </c>
      <c r="I12" s="89">
        <v>1.6</v>
      </c>
      <c r="J12" s="89">
        <v>6.4</v>
      </c>
      <c r="K12" s="95">
        <v>1.4</v>
      </c>
      <c r="L12" s="94">
        <v>0</v>
      </c>
      <c r="M12" s="89">
        <v>2.2000000000000002</v>
      </c>
      <c r="N12" s="89">
        <v>0</v>
      </c>
      <c r="O12" s="95">
        <v>0</v>
      </c>
      <c r="P12" s="94">
        <v>0</v>
      </c>
      <c r="Q12" s="89">
        <v>3.1</v>
      </c>
      <c r="R12" s="89">
        <v>5.6</v>
      </c>
      <c r="S12" s="95">
        <v>6.4</v>
      </c>
      <c r="T12" s="94">
        <v>0.2</v>
      </c>
      <c r="U12" s="89">
        <v>3.3</v>
      </c>
      <c r="V12" s="89">
        <v>7.6</v>
      </c>
      <c r="W12" s="95">
        <v>8.6</v>
      </c>
      <c r="X12" s="94">
        <v>0.1</v>
      </c>
      <c r="Y12" s="89">
        <v>1.2</v>
      </c>
      <c r="Z12" s="89">
        <v>2.5</v>
      </c>
      <c r="AA12" s="95">
        <v>2.7</v>
      </c>
    </row>
    <row r="13" spans="1:27" s="82" customFormat="1" ht="30" x14ac:dyDescent="0.25">
      <c r="A13" s="98">
        <v>7</v>
      </c>
      <c r="B13" s="104" t="s">
        <v>270</v>
      </c>
      <c r="C13" s="39" t="s">
        <v>231</v>
      </c>
      <c r="D13" s="101">
        <v>1761.8999999999999</v>
      </c>
      <c r="E13" s="92">
        <v>2863.7</v>
      </c>
      <c r="F13" s="92">
        <v>3837.1000000000004</v>
      </c>
      <c r="G13" s="93">
        <v>5380.5</v>
      </c>
      <c r="H13" s="91">
        <v>1580.3999999999996</v>
      </c>
      <c r="I13" s="92">
        <v>2717.5</v>
      </c>
      <c r="J13" s="92">
        <v>3700.2</v>
      </c>
      <c r="K13" s="93">
        <v>5220.5</v>
      </c>
      <c r="L13" s="91">
        <v>1591.5</v>
      </c>
      <c r="M13" s="92">
        <v>2713.9</v>
      </c>
      <c r="N13" s="92">
        <v>3615.5</v>
      </c>
      <c r="O13" s="93">
        <v>4929.7</v>
      </c>
      <c r="P13" s="91">
        <v>1493.3</v>
      </c>
      <c r="Q13" s="92">
        <v>2234.8999999999996</v>
      </c>
      <c r="R13" s="92">
        <v>3083.3</v>
      </c>
      <c r="S13" s="93">
        <v>4591.5</v>
      </c>
      <c r="T13" s="91">
        <v>1670.1</v>
      </c>
      <c r="U13" s="92">
        <v>2692.1</v>
      </c>
      <c r="V13" s="92">
        <v>3618.9</v>
      </c>
      <c r="W13" s="93">
        <v>4884.3</v>
      </c>
      <c r="X13" s="91">
        <v>1471.2</v>
      </c>
      <c r="Y13" s="92">
        <v>2635.2</v>
      </c>
      <c r="Z13" s="92">
        <v>3762.6</v>
      </c>
      <c r="AA13" s="93">
        <v>5058.8999999999996</v>
      </c>
    </row>
    <row r="14" spans="1:27" s="82" customFormat="1" x14ac:dyDescent="0.25">
      <c r="A14" s="98" t="s">
        <v>201</v>
      </c>
      <c r="B14" s="105" t="s">
        <v>241</v>
      </c>
      <c r="C14" s="32" t="s">
        <v>211</v>
      </c>
      <c r="D14" s="103"/>
      <c r="E14" s="89"/>
      <c r="F14" s="89">
        <v>0</v>
      </c>
      <c r="G14" s="95">
        <v>0</v>
      </c>
      <c r="H14" s="94">
        <v>8.1</v>
      </c>
      <c r="I14" s="89">
        <v>8.1</v>
      </c>
      <c r="J14" s="89">
        <v>8.1</v>
      </c>
      <c r="K14" s="95">
        <v>8.1</v>
      </c>
      <c r="L14" s="94">
        <v>0</v>
      </c>
      <c r="M14" s="89">
        <v>0</v>
      </c>
      <c r="N14" s="89">
        <v>0</v>
      </c>
      <c r="O14" s="95">
        <v>0</v>
      </c>
      <c r="P14" s="94">
        <v>0</v>
      </c>
      <c r="Q14" s="89">
        <v>0</v>
      </c>
      <c r="R14" s="89">
        <v>0</v>
      </c>
      <c r="S14" s="95">
        <v>0</v>
      </c>
      <c r="T14" s="94">
        <v>0</v>
      </c>
      <c r="U14" s="89">
        <v>0</v>
      </c>
      <c r="V14" s="89">
        <v>0</v>
      </c>
      <c r="W14" s="95">
        <v>0</v>
      </c>
      <c r="X14" s="94">
        <v>0</v>
      </c>
      <c r="Y14" s="89">
        <v>0</v>
      </c>
      <c r="Z14" s="89">
        <v>0</v>
      </c>
      <c r="AA14" s="95">
        <v>0</v>
      </c>
    </row>
    <row r="15" spans="1:27" s="82" customFormat="1" x14ac:dyDescent="0.25">
      <c r="A15" s="98" t="s">
        <v>202</v>
      </c>
      <c r="B15" s="102" t="s">
        <v>193</v>
      </c>
      <c r="C15" s="32" t="s">
        <v>212</v>
      </c>
      <c r="D15" s="103">
        <v>154.6</v>
      </c>
      <c r="E15" s="89">
        <v>268.10000000000002</v>
      </c>
      <c r="F15" s="89">
        <v>408</v>
      </c>
      <c r="G15" s="95">
        <v>506.4</v>
      </c>
      <c r="H15" s="94">
        <v>76.900000000000006</v>
      </c>
      <c r="I15" s="89">
        <v>130.1</v>
      </c>
      <c r="J15" s="89">
        <v>207.6</v>
      </c>
      <c r="K15" s="95">
        <v>326.7</v>
      </c>
      <c r="L15" s="94">
        <v>50.3</v>
      </c>
      <c r="M15" s="89">
        <v>50.5</v>
      </c>
      <c r="N15" s="89">
        <v>87.1</v>
      </c>
      <c r="O15" s="95">
        <v>173</v>
      </c>
      <c r="P15" s="94">
        <v>74.900000000000006</v>
      </c>
      <c r="Q15" s="89">
        <v>86.8</v>
      </c>
      <c r="R15" s="89">
        <v>184.9</v>
      </c>
      <c r="S15" s="95">
        <v>277.2</v>
      </c>
      <c r="T15" s="94">
        <v>55</v>
      </c>
      <c r="U15" s="89">
        <v>55.5</v>
      </c>
      <c r="V15" s="89">
        <v>126.9</v>
      </c>
      <c r="W15" s="95">
        <v>192.5</v>
      </c>
      <c r="X15" s="94">
        <v>103.3</v>
      </c>
      <c r="Y15" s="89">
        <v>164.5</v>
      </c>
      <c r="Z15" s="89">
        <v>256.7</v>
      </c>
      <c r="AA15" s="95">
        <v>338.8</v>
      </c>
    </row>
    <row r="16" spans="1:27" s="82" customFormat="1" ht="30" x14ac:dyDescent="0.25">
      <c r="A16" s="98">
        <v>9</v>
      </c>
      <c r="B16" s="104" t="s">
        <v>272</v>
      </c>
      <c r="C16" s="39" t="s">
        <v>232</v>
      </c>
      <c r="D16" s="101">
        <v>1607.3</v>
      </c>
      <c r="E16" s="92">
        <v>2595.6</v>
      </c>
      <c r="F16" s="92">
        <v>3429.1000000000004</v>
      </c>
      <c r="G16" s="93">
        <v>4874.1000000000004</v>
      </c>
      <c r="H16" s="91">
        <v>1511.5999999999995</v>
      </c>
      <c r="I16" s="92">
        <v>2595.5</v>
      </c>
      <c r="J16" s="92">
        <v>3500.7</v>
      </c>
      <c r="K16" s="93">
        <v>4901.9000000000005</v>
      </c>
      <c r="L16" s="91">
        <v>1541.2</v>
      </c>
      <c r="M16" s="92">
        <v>2663.4</v>
      </c>
      <c r="N16" s="92">
        <v>3528.4</v>
      </c>
      <c r="O16" s="93">
        <v>4756.7</v>
      </c>
      <c r="P16" s="91">
        <v>1418.3999999999999</v>
      </c>
      <c r="Q16" s="92">
        <v>2148.0999999999995</v>
      </c>
      <c r="R16" s="92">
        <v>2898.4</v>
      </c>
      <c r="S16" s="93">
        <v>4314.3</v>
      </c>
      <c r="T16" s="91">
        <v>1615.1</v>
      </c>
      <c r="U16" s="92">
        <v>2636.6</v>
      </c>
      <c r="V16" s="92">
        <v>3492</v>
      </c>
      <c r="W16" s="93">
        <v>4691.8</v>
      </c>
      <c r="X16" s="91">
        <v>1367.9</v>
      </c>
      <c r="Y16" s="92">
        <v>2470.6999999999998</v>
      </c>
      <c r="Z16" s="92">
        <v>3505.9</v>
      </c>
      <c r="AA16" s="93">
        <v>4720.1000000000004</v>
      </c>
    </row>
    <row r="17" spans="1:27" s="82" customFormat="1" x14ac:dyDescent="0.25">
      <c r="A17" s="98">
        <v>10</v>
      </c>
      <c r="B17" s="99" t="s">
        <v>271</v>
      </c>
      <c r="C17" s="38" t="s">
        <v>229</v>
      </c>
      <c r="D17" s="101">
        <v>40.799999999999997</v>
      </c>
      <c r="E17" s="92">
        <v>85.7</v>
      </c>
      <c r="F17" s="92">
        <v>130</v>
      </c>
      <c r="G17" s="93">
        <v>175.5</v>
      </c>
      <c r="H17" s="91">
        <v>46.8</v>
      </c>
      <c r="I17" s="92">
        <v>91.9</v>
      </c>
      <c r="J17" s="92">
        <v>132.1</v>
      </c>
      <c r="K17" s="93">
        <v>163.6</v>
      </c>
      <c r="L17" s="91">
        <v>34.9</v>
      </c>
      <c r="M17" s="92">
        <v>75</v>
      </c>
      <c r="N17" s="92">
        <v>109.9</v>
      </c>
      <c r="O17" s="93">
        <v>140.5</v>
      </c>
      <c r="P17" s="91">
        <v>26.8</v>
      </c>
      <c r="Q17" s="92">
        <v>52.6</v>
      </c>
      <c r="R17" s="92">
        <v>72.3</v>
      </c>
      <c r="S17" s="93">
        <v>91.4</v>
      </c>
      <c r="T17" s="91">
        <v>13.7</v>
      </c>
      <c r="U17" s="92">
        <v>22.7</v>
      </c>
      <c r="V17" s="92">
        <v>29.3</v>
      </c>
      <c r="W17" s="93">
        <v>35.4</v>
      </c>
      <c r="X17" s="91">
        <v>5.6</v>
      </c>
      <c r="Y17" s="92">
        <v>10.4</v>
      </c>
      <c r="Z17" s="92">
        <v>14.9</v>
      </c>
      <c r="AA17" s="93">
        <v>19.3</v>
      </c>
    </row>
    <row r="18" spans="1:27" s="82" customFormat="1" x14ac:dyDescent="0.25">
      <c r="A18" s="98"/>
      <c r="B18" s="102" t="s">
        <v>221</v>
      </c>
      <c r="C18" s="32" t="s">
        <v>221</v>
      </c>
      <c r="D18" s="103">
        <v>21.1</v>
      </c>
      <c r="E18" s="89">
        <v>42.4</v>
      </c>
      <c r="F18" s="89">
        <v>62.7</v>
      </c>
      <c r="G18" s="95">
        <v>84.9</v>
      </c>
      <c r="H18" s="94">
        <v>21.4</v>
      </c>
      <c r="I18" s="89">
        <v>43.4</v>
      </c>
      <c r="J18" s="89">
        <v>64</v>
      </c>
      <c r="K18" s="95">
        <v>78.2</v>
      </c>
      <c r="L18" s="94">
        <v>0</v>
      </c>
      <c r="M18" s="89">
        <v>0</v>
      </c>
      <c r="N18" s="89">
        <v>0</v>
      </c>
      <c r="O18" s="95">
        <v>0</v>
      </c>
      <c r="P18" s="94">
        <v>0</v>
      </c>
      <c r="Q18" s="89">
        <v>0</v>
      </c>
      <c r="R18" s="89">
        <v>0</v>
      </c>
      <c r="S18" s="95">
        <v>0</v>
      </c>
      <c r="T18" s="94">
        <v>0</v>
      </c>
      <c r="U18" s="89">
        <v>0</v>
      </c>
      <c r="V18" s="89">
        <v>0</v>
      </c>
      <c r="W18" s="95">
        <v>0</v>
      </c>
      <c r="X18" s="94">
        <v>0</v>
      </c>
      <c r="Y18" s="89">
        <v>0</v>
      </c>
      <c r="Z18" s="89">
        <v>0</v>
      </c>
      <c r="AA18" s="95">
        <v>0</v>
      </c>
    </row>
    <row r="19" spans="1:27" s="82" customFormat="1" x14ac:dyDescent="0.25">
      <c r="A19" s="98"/>
      <c r="B19" s="102" t="s">
        <v>222</v>
      </c>
      <c r="C19" s="32" t="s">
        <v>246</v>
      </c>
      <c r="D19" s="103">
        <v>0</v>
      </c>
      <c r="E19" s="89">
        <v>0.1</v>
      </c>
      <c r="F19" s="89">
        <v>0.1</v>
      </c>
      <c r="G19" s="95">
        <v>0.1</v>
      </c>
      <c r="H19" s="94">
        <v>0</v>
      </c>
      <c r="I19" s="89">
        <v>1E-3</v>
      </c>
      <c r="J19" s="89">
        <v>0</v>
      </c>
      <c r="K19" s="95">
        <v>0</v>
      </c>
      <c r="L19" s="94">
        <v>0</v>
      </c>
      <c r="M19" s="89">
        <v>0</v>
      </c>
      <c r="N19" s="89">
        <v>0</v>
      </c>
      <c r="O19" s="95">
        <v>0</v>
      </c>
      <c r="P19" s="94">
        <v>0</v>
      </c>
      <c r="Q19" s="89">
        <v>0</v>
      </c>
      <c r="R19" s="89">
        <v>0</v>
      </c>
      <c r="S19" s="95">
        <v>0</v>
      </c>
      <c r="T19" s="94">
        <v>0</v>
      </c>
      <c r="U19" s="89">
        <v>0</v>
      </c>
      <c r="V19" s="89">
        <v>0</v>
      </c>
      <c r="W19" s="95">
        <v>0</v>
      </c>
      <c r="X19" s="94">
        <v>0</v>
      </c>
      <c r="Y19" s="89">
        <v>0</v>
      </c>
      <c r="Z19" s="89">
        <v>0</v>
      </c>
      <c r="AA19" s="95">
        <v>0</v>
      </c>
    </row>
    <row r="20" spans="1:27" s="82" customFormat="1" x14ac:dyDescent="0.25">
      <c r="A20" s="98"/>
      <c r="B20" s="102" t="s">
        <v>223</v>
      </c>
      <c r="C20" s="32" t="s">
        <v>223</v>
      </c>
      <c r="D20" s="103">
        <v>19.7</v>
      </c>
      <c r="E20" s="89">
        <v>43.2</v>
      </c>
      <c r="F20" s="89">
        <v>67.2</v>
      </c>
      <c r="G20" s="95">
        <v>90.5</v>
      </c>
      <c r="H20" s="94">
        <v>25.4</v>
      </c>
      <c r="I20" s="89">
        <v>48.5</v>
      </c>
      <c r="J20" s="89">
        <v>68.099999999999994</v>
      </c>
      <c r="K20" s="95">
        <v>85.4</v>
      </c>
      <c r="L20" s="94">
        <v>34.9</v>
      </c>
      <c r="M20" s="89">
        <v>75</v>
      </c>
      <c r="N20" s="89">
        <v>109.9</v>
      </c>
      <c r="O20" s="95">
        <v>140.5</v>
      </c>
      <c r="P20" s="94">
        <v>26.8</v>
      </c>
      <c r="Q20" s="89">
        <v>52.6</v>
      </c>
      <c r="R20" s="89">
        <v>72.3</v>
      </c>
      <c r="S20" s="95">
        <v>91.4</v>
      </c>
      <c r="T20" s="94">
        <v>13.7</v>
      </c>
      <c r="U20" s="89">
        <v>22.7</v>
      </c>
      <c r="V20" s="89">
        <v>29.3</v>
      </c>
      <c r="W20" s="95">
        <v>35.4</v>
      </c>
      <c r="X20" s="94">
        <v>5.6</v>
      </c>
      <c r="Y20" s="89">
        <v>10.4</v>
      </c>
      <c r="Z20" s="89">
        <v>14.9</v>
      </c>
      <c r="AA20" s="95">
        <v>19.3</v>
      </c>
    </row>
    <row r="21" spans="1:27" s="82" customFormat="1" x14ac:dyDescent="0.25">
      <c r="A21" s="98">
        <v>11</v>
      </c>
      <c r="B21" s="105" t="s">
        <v>203</v>
      </c>
      <c r="C21" s="32" t="s">
        <v>213</v>
      </c>
      <c r="D21" s="103">
        <v>20</v>
      </c>
      <c r="E21" s="89">
        <v>23.2</v>
      </c>
      <c r="F21" s="89">
        <v>25</v>
      </c>
      <c r="G21" s="95">
        <v>27</v>
      </c>
      <c r="H21" s="94">
        <v>2.9</v>
      </c>
      <c r="I21" s="89">
        <v>5.3</v>
      </c>
      <c r="J21" s="89">
        <v>7.5</v>
      </c>
      <c r="K21" s="95">
        <v>9.6999999999999993</v>
      </c>
      <c r="L21" s="94">
        <v>2.1</v>
      </c>
      <c r="M21" s="89">
        <v>3.9</v>
      </c>
      <c r="N21" s="89">
        <v>4.4000000000000004</v>
      </c>
      <c r="O21" s="95">
        <v>4.4000000000000004</v>
      </c>
      <c r="P21" s="94">
        <v>0</v>
      </c>
      <c r="Q21" s="89">
        <v>0.4</v>
      </c>
      <c r="R21" s="89">
        <v>0.4</v>
      </c>
      <c r="S21" s="95">
        <v>0.4</v>
      </c>
      <c r="T21" s="94">
        <v>20.399999999999999</v>
      </c>
      <c r="U21" s="89">
        <v>63.6</v>
      </c>
      <c r="V21" s="89">
        <v>234.9</v>
      </c>
      <c r="W21" s="95">
        <v>239.5</v>
      </c>
      <c r="X21" s="94">
        <v>0.7</v>
      </c>
      <c r="Y21" s="89">
        <v>0.7</v>
      </c>
      <c r="Z21" s="89">
        <v>1.9</v>
      </c>
      <c r="AA21" s="95">
        <v>1.9</v>
      </c>
    </row>
    <row r="22" spans="1:27" s="82" customFormat="1" ht="30" x14ac:dyDescent="0.25">
      <c r="A22" s="98">
        <v>12</v>
      </c>
      <c r="B22" s="104" t="s">
        <v>273</v>
      </c>
      <c r="C22" s="39" t="s">
        <v>233</v>
      </c>
      <c r="D22" s="101">
        <v>1668.1</v>
      </c>
      <c r="E22" s="92">
        <v>2704.4999999999995</v>
      </c>
      <c r="F22" s="92">
        <v>3584.1000000000004</v>
      </c>
      <c r="G22" s="93">
        <v>5076.6000000000004</v>
      </c>
      <c r="H22" s="91">
        <v>1561.2999999999995</v>
      </c>
      <c r="I22" s="92">
        <v>2692.7000000000003</v>
      </c>
      <c r="J22" s="92">
        <v>3640.2999999999997</v>
      </c>
      <c r="K22" s="93">
        <v>5075.2000000000007</v>
      </c>
      <c r="L22" s="91">
        <v>1578.2</v>
      </c>
      <c r="M22" s="92">
        <v>2742.3</v>
      </c>
      <c r="N22" s="92">
        <v>3642.7000000000003</v>
      </c>
      <c r="O22" s="93">
        <v>4901.5999999999995</v>
      </c>
      <c r="P22" s="91">
        <v>1445.1999999999998</v>
      </c>
      <c r="Q22" s="92">
        <v>2201.0999999999995</v>
      </c>
      <c r="R22" s="92">
        <v>2971.1000000000004</v>
      </c>
      <c r="S22" s="93">
        <v>4406.1000000000004</v>
      </c>
      <c r="T22" s="91">
        <v>1649.2</v>
      </c>
      <c r="U22" s="92">
        <v>2722.9</v>
      </c>
      <c r="V22" s="92">
        <v>3756.2</v>
      </c>
      <c r="W22" s="93">
        <v>4966.7</v>
      </c>
      <c r="X22" s="91">
        <v>1374.2</v>
      </c>
      <c r="Y22" s="92">
        <v>2481.8000000000002</v>
      </c>
      <c r="Z22" s="92">
        <v>3522.7</v>
      </c>
      <c r="AA22" s="93">
        <v>4741.3</v>
      </c>
    </row>
    <row r="23" spans="1:27" s="82" customFormat="1" x14ac:dyDescent="0.25">
      <c r="A23" s="98">
        <v>13</v>
      </c>
      <c r="B23" s="99" t="s">
        <v>274</v>
      </c>
      <c r="C23" s="39" t="s">
        <v>234</v>
      </c>
      <c r="D23" s="101">
        <v>1822.6999999999998</v>
      </c>
      <c r="E23" s="92">
        <v>2972.5999999999995</v>
      </c>
      <c r="F23" s="92">
        <v>3992.1000000000004</v>
      </c>
      <c r="G23" s="93">
        <v>5583</v>
      </c>
      <c r="H23" s="91">
        <v>1638.1999999999996</v>
      </c>
      <c r="I23" s="92">
        <v>2822.8</v>
      </c>
      <c r="J23" s="92">
        <v>3847.8999999999996</v>
      </c>
      <c r="K23" s="93">
        <v>5401.9000000000005</v>
      </c>
      <c r="L23" s="91">
        <v>1628.5</v>
      </c>
      <c r="M23" s="92">
        <v>2792.8</v>
      </c>
      <c r="N23" s="92">
        <v>3729.8</v>
      </c>
      <c r="O23" s="93">
        <v>5074.5999999999995</v>
      </c>
      <c r="P23" s="91">
        <v>1520.1</v>
      </c>
      <c r="Q23" s="92">
        <v>2287.8999999999996</v>
      </c>
      <c r="R23" s="92">
        <v>3156.0000000000005</v>
      </c>
      <c r="S23" s="93">
        <v>4683.3</v>
      </c>
      <c r="T23" s="91">
        <v>1704.2</v>
      </c>
      <c r="U23" s="92">
        <v>2778.4</v>
      </c>
      <c r="V23" s="92">
        <v>3883.1</v>
      </c>
      <c r="W23" s="93">
        <v>5159.2</v>
      </c>
      <c r="X23" s="91">
        <v>1477.5</v>
      </c>
      <c r="Y23" s="92">
        <v>2646.3</v>
      </c>
      <c r="Z23" s="92">
        <v>3779.4</v>
      </c>
      <c r="AA23" s="93">
        <v>5080.1000000000004</v>
      </c>
    </row>
    <row r="24" spans="1:27" s="82" customFormat="1" x14ac:dyDescent="0.25">
      <c r="A24" s="98">
        <v>14</v>
      </c>
      <c r="B24" s="105" t="s">
        <v>204</v>
      </c>
      <c r="C24" s="106" t="s">
        <v>214</v>
      </c>
      <c r="D24" s="103">
        <v>25.7</v>
      </c>
      <c r="E24" s="89">
        <v>25.7</v>
      </c>
      <c r="F24" s="89">
        <v>25.7</v>
      </c>
      <c r="G24" s="95">
        <v>33</v>
      </c>
      <c r="H24" s="94">
        <v>82.5</v>
      </c>
      <c r="I24" s="89">
        <v>82.5</v>
      </c>
      <c r="J24" s="89">
        <v>139.19999999999999</v>
      </c>
      <c r="K24" s="95">
        <v>181.4</v>
      </c>
      <c r="L24" s="94">
        <v>53</v>
      </c>
      <c r="M24" s="89">
        <v>53</v>
      </c>
      <c r="N24" s="89">
        <v>53</v>
      </c>
      <c r="O24" s="95">
        <v>53</v>
      </c>
      <c r="P24" s="94">
        <v>0</v>
      </c>
      <c r="Q24" s="89">
        <v>0</v>
      </c>
      <c r="R24" s="89">
        <v>0</v>
      </c>
      <c r="S24" s="95">
        <v>0</v>
      </c>
      <c r="T24" s="94">
        <v>0</v>
      </c>
      <c r="U24" s="89">
        <v>0</v>
      </c>
      <c r="V24" s="89">
        <v>0</v>
      </c>
      <c r="W24" s="95">
        <v>0</v>
      </c>
      <c r="X24" s="94">
        <v>0</v>
      </c>
      <c r="Y24" s="89">
        <v>0</v>
      </c>
      <c r="Z24" s="89">
        <v>0</v>
      </c>
      <c r="AA24" s="95">
        <v>0</v>
      </c>
    </row>
    <row r="25" spans="1:27" s="82" customFormat="1" ht="30" x14ac:dyDescent="0.25">
      <c r="A25" s="98">
        <v>15</v>
      </c>
      <c r="B25" s="102" t="s">
        <v>242</v>
      </c>
      <c r="C25" s="32" t="s">
        <v>215</v>
      </c>
      <c r="D25" s="103">
        <v>17.7</v>
      </c>
      <c r="E25" s="89">
        <v>17.7</v>
      </c>
      <c r="F25" s="89">
        <v>17.7</v>
      </c>
      <c r="G25" s="95">
        <v>40.299999999999997</v>
      </c>
      <c r="H25" s="94">
        <v>6.1</v>
      </c>
      <c r="I25" s="89">
        <v>6.9</v>
      </c>
      <c r="J25" s="89">
        <v>15.2</v>
      </c>
      <c r="K25" s="95">
        <v>19.399999999999999</v>
      </c>
      <c r="L25" s="94">
        <v>0.9</v>
      </c>
      <c r="M25" s="89">
        <v>1.6</v>
      </c>
      <c r="N25" s="89">
        <v>2</v>
      </c>
      <c r="O25" s="95">
        <v>4.5</v>
      </c>
      <c r="P25" s="94">
        <v>2.2999999999999998</v>
      </c>
      <c r="Q25" s="89">
        <v>2.6</v>
      </c>
      <c r="R25" s="89">
        <v>4.4000000000000004</v>
      </c>
      <c r="S25" s="95">
        <v>4.7</v>
      </c>
      <c r="T25" s="94">
        <v>8</v>
      </c>
      <c r="U25" s="89">
        <v>8</v>
      </c>
      <c r="V25" s="89">
        <v>8.3000000000000007</v>
      </c>
      <c r="W25" s="95">
        <v>8.4</v>
      </c>
      <c r="X25" s="94">
        <v>0</v>
      </c>
      <c r="Y25" s="89">
        <v>0</v>
      </c>
      <c r="Z25" s="89">
        <v>0</v>
      </c>
      <c r="AA25" s="95">
        <v>0.1</v>
      </c>
    </row>
    <row r="26" spans="1:27" s="82" customFormat="1" x14ac:dyDescent="0.25">
      <c r="A26" s="98">
        <v>16</v>
      </c>
      <c r="B26" s="99" t="s">
        <v>275</v>
      </c>
      <c r="C26" s="39" t="s">
        <v>235</v>
      </c>
      <c r="D26" s="101">
        <v>1866.1</v>
      </c>
      <c r="E26" s="92">
        <v>3015.9999999999991</v>
      </c>
      <c r="F26" s="92">
        <v>4035.5</v>
      </c>
      <c r="G26" s="93">
        <v>5656.3</v>
      </c>
      <c r="H26" s="91">
        <v>1726.7999999999995</v>
      </c>
      <c r="I26" s="92">
        <v>2912.2000000000003</v>
      </c>
      <c r="J26" s="92">
        <v>4002.2999999999993</v>
      </c>
      <c r="K26" s="93">
        <v>5602.7</v>
      </c>
      <c r="L26" s="91">
        <v>1682.4</v>
      </c>
      <c r="M26" s="92">
        <v>2847.4</v>
      </c>
      <c r="N26" s="92">
        <v>3784.8</v>
      </c>
      <c r="O26" s="93">
        <v>5132.0999999999995</v>
      </c>
      <c r="P26" s="91">
        <v>1522.3999999999999</v>
      </c>
      <c r="Q26" s="92">
        <v>2290.4999999999995</v>
      </c>
      <c r="R26" s="92">
        <v>3160.4000000000005</v>
      </c>
      <c r="S26" s="93">
        <v>4688</v>
      </c>
      <c r="T26" s="91">
        <v>1712.2</v>
      </c>
      <c r="U26" s="92">
        <v>2786.4</v>
      </c>
      <c r="V26" s="92">
        <v>3891.4</v>
      </c>
      <c r="W26" s="93">
        <v>5167.6000000000004</v>
      </c>
      <c r="X26" s="91">
        <v>1477.5</v>
      </c>
      <c r="Y26" s="92">
        <v>2646.3</v>
      </c>
      <c r="Z26" s="92">
        <v>3779.4</v>
      </c>
      <c r="AA26" s="93">
        <v>5080.2</v>
      </c>
    </row>
    <row r="27" spans="1:27" s="82" customFormat="1" x14ac:dyDescent="0.25">
      <c r="A27" s="98" t="s">
        <v>194</v>
      </c>
      <c r="B27" s="102" t="s">
        <v>205</v>
      </c>
      <c r="C27" s="32" t="s">
        <v>216</v>
      </c>
      <c r="D27" s="103">
        <v>1167.5</v>
      </c>
      <c r="E27" s="89">
        <v>1198.8</v>
      </c>
      <c r="F27" s="89">
        <v>1208.5</v>
      </c>
      <c r="G27" s="95">
        <v>1745.5</v>
      </c>
      <c r="H27" s="94">
        <v>1098.2</v>
      </c>
      <c r="I27" s="89">
        <v>1118.5999999999999</v>
      </c>
      <c r="J27" s="89">
        <v>1130.9000000000001</v>
      </c>
      <c r="K27" s="95">
        <v>1949.9</v>
      </c>
      <c r="L27" s="94">
        <v>884.9</v>
      </c>
      <c r="M27" s="89">
        <v>924.7</v>
      </c>
      <c r="N27" s="89">
        <v>924.7</v>
      </c>
      <c r="O27" s="95">
        <v>1271.8</v>
      </c>
      <c r="P27" s="94">
        <v>895.4</v>
      </c>
      <c r="Q27" s="89">
        <v>923.9</v>
      </c>
      <c r="R27" s="89">
        <v>924.2</v>
      </c>
      <c r="S27" s="95">
        <v>1816.7</v>
      </c>
      <c r="T27" s="94">
        <v>1289.9000000000001</v>
      </c>
      <c r="U27" s="89">
        <v>1420.7</v>
      </c>
      <c r="V27" s="89">
        <v>1446</v>
      </c>
      <c r="W27" s="95">
        <v>2109.1999999999998</v>
      </c>
      <c r="X27" s="94">
        <v>1026.4000000000001</v>
      </c>
      <c r="Y27" s="89">
        <v>1090.0999999999999</v>
      </c>
      <c r="Z27" s="89">
        <v>1102.4000000000001</v>
      </c>
      <c r="AA27" s="95">
        <v>1722.5</v>
      </c>
    </row>
    <row r="28" spans="1:27" s="82" customFormat="1" x14ac:dyDescent="0.25">
      <c r="A28" s="98" t="s">
        <v>194</v>
      </c>
      <c r="B28" s="102" t="s">
        <v>227</v>
      </c>
      <c r="C28" s="32" t="s">
        <v>217</v>
      </c>
      <c r="D28" s="103">
        <v>502.5</v>
      </c>
      <c r="E28" s="89">
        <v>601.5</v>
      </c>
      <c r="F28" s="89">
        <v>1375.8</v>
      </c>
      <c r="G28" s="95">
        <v>1497.6</v>
      </c>
      <c r="H28" s="94">
        <v>17.600000000000001</v>
      </c>
      <c r="I28" s="89">
        <v>751.6</v>
      </c>
      <c r="J28" s="89">
        <v>1611.6</v>
      </c>
      <c r="K28" s="95">
        <v>1731.2</v>
      </c>
      <c r="L28" s="94">
        <v>37.799999999999997</v>
      </c>
      <c r="M28" s="89">
        <v>1047.5999999999999</v>
      </c>
      <c r="N28" s="89">
        <v>2274.4</v>
      </c>
      <c r="O28" s="95">
        <v>2620.5</v>
      </c>
      <c r="P28" s="94">
        <v>40.700000000000003</v>
      </c>
      <c r="Q28" s="89">
        <v>571</v>
      </c>
      <c r="R28" s="89">
        <v>1015.5</v>
      </c>
      <c r="S28" s="95">
        <v>1115.0999999999999</v>
      </c>
      <c r="T28" s="94">
        <v>2.4</v>
      </c>
      <c r="U28" s="89">
        <v>559</v>
      </c>
      <c r="V28" s="89">
        <v>1629.9</v>
      </c>
      <c r="W28" s="95">
        <v>1821.9</v>
      </c>
      <c r="X28" s="94">
        <v>78.8</v>
      </c>
      <c r="Y28" s="89">
        <v>781</v>
      </c>
      <c r="Z28" s="89">
        <v>1966.9</v>
      </c>
      <c r="AA28" s="95">
        <v>2450.1999999999998</v>
      </c>
    </row>
    <row r="29" spans="1:27" s="116" customFormat="1" ht="20.45" customHeight="1" thickBot="1" x14ac:dyDescent="0.3">
      <c r="A29" s="115"/>
      <c r="B29" s="110" t="s">
        <v>250</v>
      </c>
      <c r="C29" s="110" t="s">
        <v>251</v>
      </c>
      <c r="D29" s="111">
        <v>611.5</v>
      </c>
      <c r="E29" s="112">
        <v>999.7</v>
      </c>
      <c r="F29" s="112">
        <v>1465.5</v>
      </c>
      <c r="G29" s="113">
        <v>1863.8</v>
      </c>
      <c r="H29" s="112">
        <v>287.3</v>
      </c>
      <c r="I29" s="112">
        <v>466.2</v>
      </c>
      <c r="J29" s="112">
        <v>750.7</v>
      </c>
      <c r="K29" s="113">
        <v>1165.2</v>
      </c>
      <c r="L29" s="112">
        <v>170.9</v>
      </c>
      <c r="M29" s="112">
        <v>171.7</v>
      </c>
      <c r="N29" s="112">
        <v>292.10000000000002</v>
      </c>
      <c r="O29" s="113">
        <v>590.1</v>
      </c>
      <c r="P29" s="112">
        <v>258.89999999999998</v>
      </c>
      <c r="Q29" s="112">
        <v>295.2</v>
      </c>
      <c r="R29" s="112">
        <v>617.9</v>
      </c>
      <c r="S29" s="113">
        <v>937.5</v>
      </c>
      <c r="T29" s="119">
        <v>202.1</v>
      </c>
      <c r="U29" s="112">
        <v>203.083</v>
      </c>
      <c r="V29" s="112">
        <v>426.07100000000003</v>
      </c>
      <c r="W29" s="113">
        <v>640</v>
      </c>
      <c r="X29" s="119">
        <v>345.3</v>
      </c>
      <c r="Y29" s="112">
        <v>544.70000000000005</v>
      </c>
      <c r="Z29" s="112">
        <v>839.47</v>
      </c>
      <c r="AA29" s="113">
        <v>1110.5</v>
      </c>
    </row>
    <row r="30" spans="1:27" x14ac:dyDescent="0.25">
      <c r="A30" s="87"/>
      <c r="B30" s="82"/>
      <c r="C30" s="82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U30" s="88"/>
      <c r="V30" s="37"/>
      <c r="W30" s="88"/>
      <c r="Y30" s="88"/>
    </row>
    <row r="31" spans="1:27" s="37" customFormat="1" ht="30" x14ac:dyDescent="0.25">
      <c r="B31" s="108" t="s">
        <v>236</v>
      </c>
      <c r="C31" s="108" t="s">
        <v>239</v>
      </c>
    </row>
    <row r="32" spans="1:27" s="37" customFormat="1" ht="60" customHeight="1" x14ac:dyDescent="0.25">
      <c r="B32" s="108" t="s">
        <v>237</v>
      </c>
      <c r="C32" s="108" t="s">
        <v>240</v>
      </c>
    </row>
    <row r="33" spans="2:3" s="37" customFormat="1" ht="30" x14ac:dyDescent="0.25">
      <c r="B33" s="108" t="s">
        <v>206</v>
      </c>
      <c r="C33" s="108" t="s">
        <v>238</v>
      </c>
    </row>
    <row r="35" spans="2:3" x14ac:dyDescent="0.25">
      <c r="C35" s="108" t="s">
        <v>247</v>
      </c>
    </row>
  </sheetData>
  <sortState ref="D3:S3">
    <sortCondition descending="1" ref="S3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86E88F19C549AEF0321C857E9563" ma:contentTypeVersion="1" ma:contentTypeDescription="Creați un document nou." ma:contentTypeScope="" ma:versionID="16a00267598c063732c7ddced89e91e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81e155e1b29d6d2137ecb4eba5bd85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123C72-2037-49F1-8E3C-61E2E6F315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29EFB1-8066-4780-846F-38FA66E70DE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B188FC5-2840-4B79-BF83-64889633F2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P&amp;L</vt:lpstr>
      <vt:lpstr>Balance sheet</vt:lpstr>
      <vt:lpstr>Revenues breakdown</vt:lpstr>
      <vt:lpstr>Physical Indicators</vt:lpstr>
      <vt:lpstr>'Balance sheet'!Print_Titles</vt:lpstr>
      <vt:lpstr>'P&amp;L'!Print_Titles</vt:lpstr>
      <vt:lpstr>'Revenues breakdown'!Print_Titles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Mihnea DINESCU</dc:creator>
  <cp:lastModifiedBy>Mihnea DINESCU</cp:lastModifiedBy>
  <cp:lastPrinted>2019-11-28T11:25:16Z</cp:lastPrinted>
  <dcterms:created xsi:type="dcterms:W3CDTF">2019-10-23T08:15:33Z</dcterms:created>
  <dcterms:modified xsi:type="dcterms:W3CDTF">2023-02-24T08:14:21Z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0x010100307F86E88F19C549AEF0321C857E9563</vt:lpwstr>
  </property>
</Properties>
</file>