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://infoweb/sites/sediuweb/servrelinv/Documente INTERNE/a SITE - others/"/>
    </mc:Choice>
  </mc:AlternateContent>
  <xr:revisionPtr revIDLastSave="0" documentId="13_ncr:1_{82F495F0-C9C4-4C7E-8E0A-2762A5ACDC3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Y31" i="1" l="1"/>
  <c r="Y27" i="1"/>
  <c r="Y25" i="1"/>
  <c r="X21" i="3" l="1"/>
  <c r="X27" i="1"/>
  <c r="X25" i="1"/>
  <c r="X31" i="1"/>
  <c r="W27" i="1" l="1"/>
  <c r="W25" i="1"/>
  <c r="W31" i="1"/>
  <c r="V27" i="1" l="1"/>
  <c r="V25" i="1"/>
  <c r="V31" i="1" l="1"/>
  <c r="U27" i="1" l="1"/>
  <c r="U25" i="1"/>
  <c r="U31" i="1"/>
  <c r="S27" i="1" l="1"/>
  <c r="T27" i="1"/>
  <c r="S25" i="1"/>
  <c r="T25" i="1"/>
  <c r="T31" i="1"/>
  <c r="P31" i="1" l="1"/>
  <c r="Q31" i="1"/>
  <c r="R31" i="1"/>
  <c r="S31" i="1"/>
  <c r="M25" i="1" l="1"/>
  <c r="R27" i="1" l="1"/>
  <c r="R25" i="1"/>
  <c r="R21" i="3" l="1"/>
  <c r="Q27" i="1" l="1"/>
  <c r="Q25" i="1"/>
  <c r="P27" i="1" l="1"/>
  <c r="P25" i="1"/>
  <c r="O31" i="1" l="1"/>
  <c r="O27" i="1"/>
  <c r="O25" i="1"/>
  <c r="N27" i="1" l="1"/>
  <c r="N25" i="1"/>
  <c r="N31" i="1" l="1"/>
  <c r="D31" i="1" l="1"/>
  <c r="E31" i="1"/>
  <c r="F31" i="1"/>
  <c r="C31" i="1"/>
  <c r="D27" i="1"/>
  <c r="E27" i="1"/>
  <c r="F27" i="1"/>
  <c r="D25" i="1"/>
  <c r="E25" i="1"/>
  <c r="F25" i="1"/>
  <c r="C27" i="1"/>
  <c r="C25" i="1"/>
  <c r="M27" i="1" l="1"/>
  <c r="M31" i="1" l="1"/>
  <c r="L31" i="1" l="1"/>
  <c r="J31" i="1"/>
  <c r="G31" i="1"/>
  <c r="H31" i="1"/>
  <c r="I31" i="1"/>
  <c r="L27" i="1"/>
  <c r="J27" i="1"/>
  <c r="G27" i="1"/>
  <c r="H27" i="1"/>
  <c r="I27" i="1"/>
  <c r="K31" i="1"/>
  <c r="K27" i="1"/>
  <c r="J25" i="1"/>
  <c r="G25" i="1"/>
  <c r="H25" i="1"/>
  <c r="I25" i="1"/>
  <c r="L25" i="1"/>
  <c r="K25" i="1"/>
</calcChain>
</file>

<file path=xl/sharedStrings.xml><?xml version="1.0" encoding="utf-8"?>
<sst xmlns="http://schemas.openxmlformats.org/spreadsheetml/2006/main" count="500" uniqueCount="308">
  <si>
    <t>Cost of commodities sold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</si>
  <si>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</si>
  <si>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</si>
  <si>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</si>
  <si>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</si>
  <si>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</si>
  <si>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</si>
  <si>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</si>
  <si>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</si>
  <si>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</si>
  <si>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</si>
  <si>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Imobilizari corporale</t>
  </si>
  <si>
    <t>Creante privind impozitul amanat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</si>
  <si>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</si>
  <si>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</si>
  <si>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</si>
  <si>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</si>
  <si>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</si>
  <si>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</si>
  <si>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</si>
  <si>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</si>
  <si>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Inventories</t>
  </si>
  <si>
    <t>Trade and other receivables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</si>
  <si>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</si>
  <si>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</si>
  <si>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</si>
  <si>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</si>
  <si>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</si>
  <si>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</si>
  <si>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-</t>
  </si>
  <si>
    <t>Alte investitii financiare</t>
  </si>
  <si>
    <t>Venituri in avans</t>
  </si>
  <si>
    <t>Datorii de leasing</t>
  </si>
  <si>
    <t>Alte datorii</t>
  </si>
  <si>
    <t>Other financial investments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</si>
  <si>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</si>
  <si>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</si>
  <si>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</si>
  <si>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</si>
  <si>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</si>
  <si>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</si>
  <si>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</si>
  <si>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</si>
  <si>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</si>
  <si>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</si>
  <si>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</si>
  <si>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</si>
  <si>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</si>
  <si>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</si>
  <si>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</si>
  <si>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</si>
  <si>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</si>
  <si>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</si>
  <si>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</si>
  <si>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</si>
  <si>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</si>
  <si>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</si>
  <si>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</si>
  <si>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</si>
  <si>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</si>
  <si>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</si>
  <si>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</si>
  <si>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</si>
  <si>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</si>
  <si>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</si>
  <si>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</si>
  <si>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</si>
  <si>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</si>
  <si>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</si>
  <si>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acquired for resale - import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</si>
  <si>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</si>
  <si>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</si>
  <si>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</si>
  <si>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</si>
  <si>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</si>
  <si>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</si>
  <si>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</si>
  <si>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</si>
  <si>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</si>
  <si>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</si>
  <si>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</si>
  <si>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</si>
  <si>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</si>
  <si>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</si>
  <si>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</si>
  <si>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</si>
  <si>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</si>
  <si>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</si>
  <si>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</si>
  <si>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</si>
  <si>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</si>
  <si>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</si>
  <si>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</si>
  <si>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</si>
  <si>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</si>
  <si>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</si>
  <si>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</si>
  <si>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</si>
  <si>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</si>
  <si>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</si>
  <si>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</si>
  <si>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</si>
  <si>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</si>
  <si>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</si>
  <si>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</si>
  <si>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</si>
  <si>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</si>
  <si>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</si>
  <si>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</si>
  <si>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</si>
  <si>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</si>
  <si>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</si>
  <si>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</si>
  <si>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</si>
  <si>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</si>
  <si>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</si>
  <si>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</si>
  <si>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</si>
  <si>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</si>
  <si>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</si>
  <si>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</si>
  <si>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</si>
  <si>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</si>
  <si>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</si>
  <si>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</si>
  <si>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</si>
  <si>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</si>
  <si>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</si>
  <si>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</si>
  <si>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</si>
  <si>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</si>
  <si>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</si>
  <si>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</si>
  <si>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</si>
  <si>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</si>
  <si>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</si>
  <si>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</si>
  <si>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</si>
  <si>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</si>
  <si>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</si>
  <si>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</si>
  <si>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</si>
  <si>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</si>
  <si>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</si>
  <si>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</si>
  <si>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</si>
  <si>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</si>
  <si>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</si>
  <si>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</si>
  <si>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</si>
  <si>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</si>
  <si>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</si>
  <si>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</si>
  <si>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</si>
  <si>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</si>
  <si>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</si>
  <si>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</si>
  <si>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</si>
  <si>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</si>
  <si>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</si>
  <si>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</si>
  <si>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</si>
  <si>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</si>
  <si>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</si>
  <si>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</si>
  <si>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</si>
  <si>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</si>
  <si>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</si>
  <si>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</si>
  <si>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</si>
  <si>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</si>
  <si>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</si>
  <si>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</si>
  <si>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</si>
  <si>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</si>
  <si>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</si>
  <si>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</si>
  <si>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</si>
  <si>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</si>
  <si>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</si>
  <si>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 xml:space="preserve">Achiziţii gaze din producţia internă </t>
  </si>
  <si>
    <t>Gaze din import livrate</t>
  </si>
  <si>
    <t>**) - reprezinta cantitatile de gaze aferente serviciilor de injectie facturate de catre Filiala.</t>
  </si>
  <si>
    <t>Gas acquisitions from domestic production</t>
  </si>
  <si>
    <t>Delivered import gas</t>
  </si>
  <si>
    <t>Gas delivered to Iernut and Cojocna from other sources (including imbalances)</t>
  </si>
  <si>
    <t xml:space="preserve">  *gaze proprii</t>
  </si>
  <si>
    <t xml:space="preserve">  *asociere Schlumberger (100%)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</si>
  <si>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</si>
  <si>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</si>
  <si>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</si>
  <si>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</si>
  <si>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</si>
  <si>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</si>
  <si>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</si>
  <si>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</si>
  <si>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</si>
  <si>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</si>
  <si>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</si>
  <si>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</si>
  <si>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</si>
  <si>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</si>
  <si>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</si>
  <si>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</si>
  <si>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</si>
  <si>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</si>
  <si>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</si>
  <si>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</si>
  <si>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</si>
  <si>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</si>
  <si>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</si>
  <si>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</si>
  <si>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</si>
  <si>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</si>
  <si>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</si>
  <si>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</si>
  <si>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</si>
  <si>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</si>
  <si>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</si>
  <si>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</si>
  <si>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</si>
  <si>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</si>
  <si>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</si>
  <si>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</si>
  <si>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</si>
  <si>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</si>
  <si>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</si>
  <si>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</si>
  <si>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</si>
  <si>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</si>
  <si>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</si>
  <si>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</si>
  <si>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  *gaze vândute în depozite</t>
  </si>
  <si>
    <t xml:space="preserve">  *gas sold in storages</t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</si>
  <si>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(3.-4.+5.+5.1.-6.)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</si>
  <si>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(3.- 4.+5.+5.1.-6.)</t>
    </r>
  </si>
  <si>
    <t>6M / 2023</t>
  </si>
  <si>
    <t>9M / 2023</t>
  </si>
  <si>
    <t>Gaze autofurnizate</t>
  </si>
  <si>
    <t>Taze și impozite</t>
  </si>
  <si>
    <t>Taxes and duties</t>
  </si>
  <si>
    <t>2022
(restated)</t>
  </si>
  <si>
    <t>9M / 2022
(restated)</t>
  </si>
  <si>
    <t>3M / 2024</t>
  </si>
  <si>
    <t>6M / 2024</t>
  </si>
  <si>
    <t>Self-supplied gas</t>
  </si>
  <si>
    <t xml:space="preserve">6M /  2024 </t>
  </si>
  <si>
    <t>Technological consumption</t>
  </si>
  <si>
    <t>Internal gas volumes injected in UGS</t>
  </si>
  <si>
    <t>Internal gas volumes withdrawn from UGS</t>
  </si>
  <si>
    <t>Differences from conversion to GCV</t>
  </si>
  <si>
    <t>Gas supplied to CTE Iernut and Cojocna from Romgaz's gas</t>
  </si>
  <si>
    <t>Revenue from gas sold - internal production</t>
  </si>
  <si>
    <t>Revenue from gas sold - joint venture</t>
  </si>
  <si>
    <t>Revenue from gas acquired for resale - internal gas</t>
  </si>
  <si>
    <t>Other operating revenues</t>
  </si>
  <si>
    <t>Investments in associates</t>
  </si>
  <si>
    <t>Investitii in asociati</t>
  </si>
  <si>
    <t>Intangible assets</t>
  </si>
  <si>
    <t>Greenhouse Gas Certificate</t>
  </si>
  <si>
    <t>Certificat de gaze cu efect de sera</t>
  </si>
  <si>
    <t>Bank deposits other than cash and equivalents</t>
  </si>
  <si>
    <t>Cash and cash balances</t>
  </si>
  <si>
    <t xml:space="preserve">Alte active </t>
  </si>
  <si>
    <t xml:space="preserve">Other assets </t>
  </si>
  <si>
    <t>Equity and reserves</t>
  </si>
  <si>
    <t>Capitaluri si rezerve</t>
  </si>
  <si>
    <t>Issued capital</t>
  </si>
  <si>
    <t>Defered tax liabilities</t>
  </si>
  <si>
    <t>Borrowings</t>
  </si>
  <si>
    <t>Împrumuturi</t>
  </si>
  <si>
    <t>Trade and other payables</t>
  </si>
  <si>
    <t>Active privind drepturile de utilizare</t>
  </si>
  <si>
    <t>Finance income</t>
  </si>
  <si>
    <t>Work performed by the entity and capitalised</t>
  </si>
  <si>
    <t>Greenhouse gas certificates expenses</t>
  </si>
  <si>
    <t>Third party services and other costs</t>
  </si>
  <si>
    <t>Depozite bancare, altele decat numerarul si echivalentele de numerar</t>
  </si>
  <si>
    <t>Capital social</t>
  </si>
  <si>
    <t>Datorii cu impozitul pe profit amanat</t>
  </si>
  <si>
    <t>Împrumuturi bancare</t>
  </si>
  <si>
    <t>Datorii comerciale si alte datorii</t>
  </si>
  <si>
    <t>3M / 2023
(restated)</t>
  </si>
  <si>
    <t>6M / 2023
(restated)</t>
  </si>
  <si>
    <t>Venituri din productia de imobilizari</t>
  </si>
  <si>
    <t>3M / 2024
(restated)</t>
  </si>
  <si>
    <t xml:space="preserve">6M /  2023
(restated) </t>
  </si>
  <si>
    <t xml:space="preserve">3M /  2023
(restated) </t>
  </si>
  <si>
    <t xml:space="preserve">3M /  2024
(restated) </t>
  </si>
  <si>
    <t>Venituri financiare</t>
  </si>
  <si>
    <t>Cheltuieli cu certificatele de emisii  gaze cu efect de sera</t>
  </si>
  <si>
    <t>Cheltuieli cu serviciile executate de terti si alte costuri</t>
  </si>
  <si>
    <t>9M / 2024</t>
  </si>
  <si>
    <t>Gaze totale injectate in depozite **)</t>
  </si>
  <si>
    <t xml:space="preserve">Gaze totale extrase din depozite </t>
  </si>
  <si>
    <t>Total gas withdrawn from UGSs</t>
  </si>
  <si>
    <t>Total gas injected into UGSs **)</t>
  </si>
  <si>
    <t>9M / 2023
(restated)</t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</si>
  <si>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</si>
  <si>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Gas supplied from internal production to the market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</si>
  <si>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Gaze naturale extrase net </t>
    </r>
    <r>
      <rPr>
        <b/>
        <sz val="11"/>
        <color rgb="FFFF0000"/>
        <rFont val="Calibri"/>
        <family val="2"/>
        <scheme val="minor"/>
      </rPr>
      <t>(1.-2.)</t>
    </r>
  </si>
  <si>
    <r>
      <t xml:space="preserve">Net internal gas production </t>
    </r>
    <r>
      <rPr>
        <b/>
        <sz val="11"/>
        <color rgb="FFFF0000"/>
        <rFont val="Calibri"/>
        <family val="2"/>
        <scheme val="minor"/>
      </rPr>
      <t>(1.-2.)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</si>
  <si>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(8.1+8.2+12.)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</si>
  <si>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(8.1+8.2+12.)</t>
    </r>
  </si>
  <si>
    <t>2023
(restated)</t>
  </si>
  <si>
    <t>Bonds</t>
  </si>
  <si>
    <t>Obligațiuni</t>
  </si>
  <si>
    <t xml:space="preserve">2023
(restated)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</si>
</sst>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1" fillId="0" borderId="8" xfId="1" applyNumberFormat="1" applyFont="1" applyBorder="1"/>
    <xf numFmtId="164" fontId="0" fillId="0" borderId="9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" fontId="2" fillId="0" borderId="1" xfId="1" quotePrefix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7" fontId="0" fillId="2" borderId="7" xfId="1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1" fillId="0" borderId="9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zoomScale="105" zoomScaleNormal="105" workbookViewId="0">
      <pane xSplit="2" ySplit="4" topLeftCell="AA7" activePane="bottomRight" state="frozen"/>
      <selection pane="topRight" activeCell="C1" sqref="C1"/>
      <selection pane="bottomLeft" activeCell="A5" sqref="A5"/>
      <selection pane="bottomRight" activeCell="AH30" sqref="AH30"/>
    </sheetView>
  </sheetViews>
  <sheetFormatPr defaultRowHeight="15" x14ac:dyDescent="0.25"/>
  <cols>
    <col min="1" max="1" width="51.140625" customWidth="1"/>
    <col min="2" max="2" width="49.42578125" bestFit="1" customWidth="1"/>
    <col min="3" max="14" width="12.7109375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8" max="28" width="13.85546875" customWidth="1"/>
    <col min="29" max="29" width="13.28515625" bestFit="1" customWidth="1"/>
    <col min="30" max="30" width="11.5703125" customWidth="1"/>
    <col min="31" max="31" width="11" bestFit="1" customWidth="1"/>
    <col min="32" max="34" width="11.28515625" bestFit="1" customWidth="1"/>
    <col min="35" max="35" width="9.7109375" bestFit="1" customWidth="1"/>
  </cols>
  <sheetData>
    <row r="1" spans="1:34" s="65" customFormat="1" ht="21" x14ac:dyDescent="0.35">
      <c r="A1" s="65" t="s">
        <v>136</v>
      </c>
      <c r="B1" s="65" t="s">
        <v>135</v>
      </c>
    </row>
    <row r="2" spans="1:34" s="66" customFormat="1" ht="12.75" x14ac:dyDescent="0.2">
      <c r="A2" s="66" t="s">
        <v>138</v>
      </c>
      <c r="B2" s="66" t="s">
        <v>137</v>
      </c>
    </row>
    <row r="3" spans="1:34" s="66" customFormat="1" ht="36.6" customHeight="1" thickBot="1" x14ac:dyDescent="0.25">
      <c r="B3" s="66" t="s">
        <v>158</v>
      </c>
    </row>
    <row r="4" spans="1:34" ht="36" customHeight="1" thickBot="1" x14ac:dyDescent="0.3">
      <c r="A4" s="1" t="s">
        <v>113</v>
      </c>
      <c r="B4" s="1" t="s">
        <v>114</v>
      </c>
      <c r="C4" s="20" t="s">
        <v>148</v>
      </c>
      <c r="D4" s="21" t="s">
        <v>149</v>
      </c>
      <c r="E4" s="21" t="s">
        <v>150</v>
      </c>
      <c r="F4" s="72" t="s">
        <v>155</v>
      </c>
      <c r="G4" s="21" t="s">
        <v>127</v>
      </c>
      <c r="H4" s="21" t="s">
        <v>128</v>
      </c>
      <c r="I4" s="21" t="s">
        <v>129</v>
      </c>
      <c r="J4" s="31" t="s">
        <v>133</v>
      </c>
      <c r="K4" s="20" t="s">
        <v>117</v>
      </c>
      <c r="L4" s="21" t="s">
        <v>116</v>
      </c>
      <c r="M4" s="76" t="s">
        <v>115</v>
      </c>
      <c r="N4" s="100">
        <v>2019</v>
      </c>
      <c r="O4" s="20" t="s">
        <v>159</v>
      </c>
      <c r="P4" s="21" t="s">
        <v>163</v>
      </c>
      <c r="Q4" s="76" t="s">
        <v>165</v>
      </c>
      <c r="R4" s="100" t="s">
        <v>212</v>
      </c>
      <c r="S4" s="78" t="s">
        <v>213</v>
      </c>
      <c r="T4" s="76" t="s">
        <v>216</v>
      </c>
      <c r="U4" s="76" t="s">
        <v>219</v>
      </c>
      <c r="V4" s="100">
        <v>2021</v>
      </c>
      <c r="W4" s="78" t="s">
        <v>222</v>
      </c>
      <c r="X4" s="76" t="s">
        <v>223</v>
      </c>
      <c r="Y4" s="119" t="s">
        <v>242</v>
      </c>
      <c r="Z4" s="118" t="s">
        <v>241</v>
      </c>
      <c r="AA4" s="123" t="s">
        <v>282</v>
      </c>
      <c r="AB4" s="119" t="s">
        <v>283</v>
      </c>
      <c r="AC4" s="119" t="s">
        <v>297</v>
      </c>
      <c r="AD4" s="118" t="s">
        <v>304</v>
      </c>
      <c r="AE4" s="123" t="s">
        <v>285</v>
      </c>
      <c r="AF4" s="76" t="s">
        <v>244</v>
      </c>
      <c r="AG4" s="76" t="s">
        <v>292</v>
      </c>
      <c r="AH4" s="100">
        <v>2024</v>
      </c>
    </row>
    <row r="5" spans="1:34" ht="17.100000000000001" customHeight="1" x14ac:dyDescent="0.25">
      <c r="A5" s="24" t="s">
        <v>112</v>
      </c>
      <c r="B5" s="24" t="s">
        <v>118</v>
      </c>
      <c r="C5" s="22" t="s">
        <v>134</v>
      </c>
      <c r="D5" s="23" t="s">
        <v>134</v>
      </c>
      <c r="E5" s="23" t="s">
        <v>134</v>
      </c>
      <c r="F5" s="73" t="s">
        <v>134</v>
      </c>
      <c r="G5" s="22" t="s">
        <v>134</v>
      </c>
      <c r="H5" s="23" t="s">
        <v>134</v>
      </c>
      <c r="I5" s="23" t="s">
        <v>134</v>
      </c>
      <c r="J5" s="77"/>
      <c r="K5" s="7"/>
      <c r="L5" s="17"/>
      <c r="M5" s="15"/>
      <c r="N5" s="11"/>
      <c r="O5" s="23" t="s">
        <v>134</v>
      </c>
      <c r="P5" s="23" t="s">
        <v>134</v>
      </c>
      <c r="Q5" s="23" t="s">
        <v>134</v>
      </c>
      <c r="R5" s="11"/>
      <c r="S5" s="108"/>
      <c r="U5" s="15"/>
      <c r="V5" s="11"/>
      <c r="W5" s="108"/>
      <c r="Y5" s="15"/>
      <c r="Z5" s="114"/>
      <c r="AA5" s="108"/>
      <c r="AC5" s="15"/>
      <c r="AD5" s="114"/>
      <c r="AE5" s="108"/>
      <c r="AG5" s="15"/>
      <c r="AH5" s="114"/>
    </row>
    <row r="6" spans="1:34" ht="17.100000000000001" customHeight="1" x14ac:dyDescent="0.25">
      <c r="A6" s="38" t="s">
        <v>78</v>
      </c>
      <c r="B6" s="39" t="s">
        <v>80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40">
        <v>2909038</v>
      </c>
      <c r="AB6" s="41">
        <v>4897317</v>
      </c>
      <c r="AC6" s="41">
        <v>6810267</v>
      </c>
      <c r="AD6" s="42">
        <v>9001878</v>
      </c>
      <c r="AE6" s="40">
        <v>2273012</v>
      </c>
      <c r="AF6" s="41">
        <v>3896939</v>
      </c>
      <c r="AG6" s="41">
        <v>5629734</v>
      </c>
      <c r="AH6" s="42">
        <v>7929436</v>
      </c>
    </row>
    <row r="7" spans="1:34" ht="17.100000000000001" customHeight="1" x14ac:dyDescent="0.25">
      <c r="A7" s="32" t="s">
        <v>5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36">
        <v>-19786</v>
      </c>
      <c r="AB7" s="34">
        <v>-46607</v>
      </c>
      <c r="AC7" s="34">
        <v>-102106</v>
      </c>
      <c r="AD7" s="35">
        <v>-107130</v>
      </c>
      <c r="AE7" s="36">
        <v>-19269</v>
      </c>
      <c r="AF7" s="34">
        <v>-52093</v>
      </c>
      <c r="AG7" s="34">
        <v>-67243</v>
      </c>
      <c r="AH7" s="35">
        <v>-119825</v>
      </c>
    </row>
    <row r="8" spans="1:34" ht="17.100000000000001" customHeight="1" x14ac:dyDescent="0.25">
      <c r="A8" s="32" t="s">
        <v>289</v>
      </c>
      <c r="B8" s="32" t="s">
        <v>273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36">
        <v>51181</v>
      </c>
      <c r="AB8" s="34">
        <v>125918</v>
      </c>
      <c r="AC8" s="34">
        <v>172264</v>
      </c>
      <c r="AD8" s="35">
        <v>213008</v>
      </c>
      <c r="AE8" s="36">
        <v>53623</v>
      </c>
      <c r="AF8" s="34">
        <v>114573</v>
      </c>
      <c r="AG8" s="34">
        <v>145626</v>
      </c>
      <c r="AH8" s="35">
        <v>190009</v>
      </c>
    </row>
    <row r="9" spans="1:34" ht="17.100000000000001" customHeight="1" x14ac:dyDescent="0.25">
      <c r="A9" s="32" t="s">
        <v>9</v>
      </c>
      <c r="B9" s="32" t="s">
        <v>2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05">
        <v>7519</v>
      </c>
      <c r="O9" s="36">
        <v>-3261</v>
      </c>
      <c r="P9" s="34">
        <v>-7032</v>
      </c>
      <c r="Q9" s="34">
        <v>-5711</v>
      </c>
      <c r="R9" s="105">
        <v>-6534</v>
      </c>
      <c r="S9" s="34">
        <v>-442</v>
      </c>
      <c r="T9" s="34">
        <v>27878</v>
      </c>
      <c r="U9" s="34">
        <v>26372</v>
      </c>
      <c r="V9" s="105">
        <v>23388</v>
      </c>
      <c r="W9" s="36">
        <v>-2659</v>
      </c>
      <c r="X9" s="34">
        <v>-2363</v>
      </c>
      <c r="Y9" s="34">
        <v>-7228</v>
      </c>
      <c r="Z9" s="105">
        <v>-9441</v>
      </c>
      <c r="AA9" s="36">
        <v>6784</v>
      </c>
      <c r="AB9" s="34">
        <v>2081</v>
      </c>
      <c r="AC9" s="34">
        <v>-11758</v>
      </c>
      <c r="AD9" s="35">
        <v>-17748</v>
      </c>
      <c r="AE9" s="36">
        <v>-3019</v>
      </c>
      <c r="AF9" s="34">
        <v>-9957</v>
      </c>
      <c r="AG9" s="34">
        <v>-11234</v>
      </c>
      <c r="AH9" s="35">
        <v>-31383</v>
      </c>
    </row>
    <row r="10" spans="1:34" ht="15.6" customHeight="1" x14ac:dyDescent="0.25">
      <c r="A10" s="32" t="s">
        <v>81</v>
      </c>
      <c r="B10" s="32" t="s">
        <v>82</v>
      </c>
      <c r="C10" s="75">
        <v>0</v>
      </c>
      <c r="D10" s="69">
        <v>0</v>
      </c>
      <c r="E10" s="69">
        <v>0</v>
      </c>
      <c r="F10" s="70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36">
        <v>23284</v>
      </c>
      <c r="AB10" s="34">
        <v>23492</v>
      </c>
      <c r="AC10" s="34">
        <v>3697</v>
      </c>
      <c r="AD10" s="35">
        <v>43714</v>
      </c>
      <c r="AE10" s="36">
        <v>3214</v>
      </c>
      <c r="AF10" s="34">
        <v>2939</v>
      </c>
      <c r="AG10" s="34">
        <v>5216</v>
      </c>
      <c r="AH10" s="35">
        <v>38479</v>
      </c>
    </row>
    <row r="11" spans="1:34" s="37" customFormat="1" ht="30.6" customHeight="1" x14ac:dyDescent="0.25">
      <c r="A11" s="32" t="s">
        <v>6</v>
      </c>
      <c r="B11" s="32" t="s">
        <v>83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36">
        <v>-62023</v>
      </c>
      <c r="AB11" s="34">
        <v>-43953</v>
      </c>
      <c r="AC11" s="34">
        <v>-21055</v>
      </c>
      <c r="AD11" s="35">
        <v>-5767</v>
      </c>
      <c r="AE11" s="36">
        <v>2699</v>
      </c>
      <c r="AF11" s="34">
        <v>39705</v>
      </c>
      <c r="AG11" s="34">
        <v>82006</v>
      </c>
      <c r="AH11" s="35">
        <v>47832</v>
      </c>
    </row>
    <row r="12" spans="1:34" s="37" customFormat="1" ht="19.5" customHeight="1" x14ac:dyDescent="0.25">
      <c r="A12" s="32" t="s">
        <v>284</v>
      </c>
      <c r="B12" s="32" t="s">
        <v>274</v>
      </c>
      <c r="C12" s="33"/>
      <c r="D12" s="52"/>
      <c r="E12" s="52"/>
      <c r="F12" s="53"/>
      <c r="G12" s="33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4"/>
      <c r="T12" s="34"/>
      <c r="U12" s="34"/>
      <c r="V12" s="35"/>
      <c r="W12" s="36"/>
      <c r="X12" s="34"/>
      <c r="Y12" s="34"/>
      <c r="Z12" s="35"/>
      <c r="AA12" s="36">
        <v>53322</v>
      </c>
      <c r="AB12" s="34">
        <v>117585</v>
      </c>
      <c r="AC12" s="34">
        <v>192676</v>
      </c>
      <c r="AD12" s="35">
        <v>250977</v>
      </c>
      <c r="AE12" s="36">
        <v>56503</v>
      </c>
      <c r="AF12" s="34">
        <v>124564</v>
      </c>
      <c r="AG12" s="34">
        <v>222138</v>
      </c>
      <c r="AH12" s="35">
        <v>307228</v>
      </c>
    </row>
    <row r="13" spans="1:34" ht="18.75" customHeight="1" x14ac:dyDescent="0.25">
      <c r="A13" s="32" t="s">
        <v>42</v>
      </c>
      <c r="B13" s="32" t="s">
        <v>84</v>
      </c>
      <c r="C13" s="33">
        <v>-16482</v>
      </c>
      <c r="D13" s="52">
        <v>-32128</v>
      </c>
      <c r="E13" s="52">
        <v>-48220</v>
      </c>
      <c r="F13" s="53">
        <v>-64329</v>
      </c>
      <c r="G13" s="33">
        <v>-16850</v>
      </c>
      <c r="H13" s="34">
        <v>-34917</v>
      </c>
      <c r="I13" s="34">
        <v>-53183</v>
      </c>
      <c r="J13" s="35">
        <v>-75460</v>
      </c>
      <c r="K13" s="36">
        <v>-20134</v>
      </c>
      <c r="L13" s="34">
        <v>-40358</v>
      </c>
      <c r="M13" s="34">
        <v>-59865</v>
      </c>
      <c r="N13" s="35">
        <v>-76048</v>
      </c>
      <c r="O13" s="36">
        <v>-15803</v>
      </c>
      <c r="P13" s="34">
        <v>-28679</v>
      </c>
      <c r="Q13" s="34">
        <v>-42036</v>
      </c>
      <c r="R13" s="35">
        <v>-58282</v>
      </c>
      <c r="S13" s="34">
        <v>-19548</v>
      </c>
      <c r="T13" s="34">
        <v>-35885</v>
      </c>
      <c r="U13" s="34">
        <v>-53829</v>
      </c>
      <c r="V13" s="35">
        <v>-81146</v>
      </c>
      <c r="W13" s="36">
        <v>-24814</v>
      </c>
      <c r="X13" s="34">
        <v>-57887</v>
      </c>
      <c r="Y13" s="34">
        <v>-88201</v>
      </c>
      <c r="Z13" s="35">
        <v>-118037</v>
      </c>
      <c r="AA13" s="36">
        <v>-32752</v>
      </c>
      <c r="AB13" s="34">
        <v>-69496</v>
      </c>
      <c r="AC13" s="34">
        <v>-116700</v>
      </c>
      <c r="AD13" s="35">
        <v>-151501</v>
      </c>
      <c r="AE13" s="36">
        <v>-37606</v>
      </c>
      <c r="AF13" s="34">
        <v>-77577</v>
      </c>
      <c r="AG13" s="34">
        <v>-144359</v>
      </c>
      <c r="AH13" s="35">
        <v>-199861</v>
      </c>
    </row>
    <row r="14" spans="1:34" ht="29.25" customHeight="1" x14ac:dyDescent="0.25">
      <c r="A14" s="32" t="s">
        <v>43</v>
      </c>
      <c r="B14" s="32" t="s">
        <v>85</v>
      </c>
      <c r="C14" s="33">
        <v>-228189</v>
      </c>
      <c r="D14" s="52">
        <v>-268365</v>
      </c>
      <c r="E14" s="52">
        <v>-381863</v>
      </c>
      <c r="F14" s="53">
        <v>-552446</v>
      </c>
      <c r="G14" s="33">
        <v>-156312</v>
      </c>
      <c r="H14" s="34">
        <v>-262073</v>
      </c>
      <c r="I14" s="34">
        <v>-410206</v>
      </c>
      <c r="J14" s="35">
        <v>-708142</v>
      </c>
      <c r="K14" s="36">
        <v>-263247</v>
      </c>
      <c r="L14" s="34">
        <v>-365475</v>
      </c>
      <c r="M14" s="34">
        <v>-594539</v>
      </c>
      <c r="N14" s="105">
        <v>-1451766</v>
      </c>
      <c r="O14" s="36">
        <v>-145998</v>
      </c>
      <c r="P14" s="34">
        <v>-292945</v>
      </c>
      <c r="Q14" s="34">
        <v>-468078</v>
      </c>
      <c r="R14" s="105">
        <v>-672063</v>
      </c>
      <c r="S14" s="34">
        <v>-147158</v>
      </c>
      <c r="T14" s="34">
        <v>-310290</v>
      </c>
      <c r="U14" s="34">
        <v>-496258</v>
      </c>
      <c r="V14" s="105">
        <v>-685772</v>
      </c>
      <c r="W14" s="36">
        <v>-89043</v>
      </c>
      <c r="X14" s="34">
        <v>-219489</v>
      </c>
      <c r="Y14" s="34">
        <v>-370010</v>
      </c>
      <c r="Z14" s="105">
        <v>-550076</v>
      </c>
      <c r="AA14" s="36">
        <v>-146469</v>
      </c>
      <c r="AB14" s="34">
        <v>-274609</v>
      </c>
      <c r="AC14" s="34">
        <v>-389228</v>
      </c>
      <c r="AD14" s="35">
        <v>-504532</v>
      </c>
      <c r="AE14" s="36">
        <v>-142826</v>
      </c>
      <c r="AF14" s="34">
        <v>-280739</v>
      </c>
      <c r="AG14" s="34">
        <v>-428733</v>
      </c>
      <c r="AH14" s="35">
        <v>-603157</v>
      </c>
    </row>
    <row r="15" spans="1:34" ht="17.100000000000001" customHeight="1" x14ac:dyDescent="0.25">
      <c r="A15" s="32" t="s">
        <v>8</v>
      </c>
      <c r="B15" s="32" t="s">
        <v>46</v>
      </c>
      <c r="C15" s="33">
        <v>-114251</v>
      </c>
      <c r="D15" s="52">
        <v>-261096</v>
      </c>
      <c r="E15" s="52">
        <v>-400246</v>
      </c>
      <c r="F15" s="53">
        <v>-562894</v>
      </c>
      <c r="G15" s="33">
        <v>-123541</v>
      </c>
      <c r="H15" s="34">
        <v>-285630</v>
      </c>
      <c r="I15" s="34">
        <v>-434921</v>
      </c>
      <c r="J15" s="35">
        <v>-621330</v>
      </c>
      <c r="K15" s="36">
        <v>-135582</v>
      </c>
      <c r="L15" s="34">
        <v>-307909</v>
      </c>
      <c r="M15" s="34">
        <v>-481361</v>
      </c>
      <c r="N15" s="35">
        <v>-670408</v>
      </c>
      <c r="O15" s="36">
        <v>-150474</v>
      </c>
      <c r="P15" s="34">
        <v>-355425</v>
      </c>
      <c r="Q15" s="34">
        <v>-539946</v>
      </c>
      <c r="R15" s="35">
        <v>-767251</v>
      </c>
      <c r="S15" s="34">
        <v>-159058</v>
      </c>
      <c r="T15" s="34">
        <v>-360717</v>
      </c>
      <c r="U15" s="34">
        <v>-567307</v>
      </c>
      <c r="V15" s="35">
        <v>-766639</v>
      </c>
      <c r="W15" s="36">
        <v>-157993</v>
      </c>
      <c r="X15" s="34">
        <v>-368275</v>
      </c>
      <c r="Y15" s="34">
        <v>-594131</v>
      </c>
      <c r="Z15" s="35">
        <v>-846001</v>
      </c>
      <c r="AA15" s="36">
        <v>-234637</v>
      </c>
      <c r="AB15" s="34">
        <v>-477870</v>
      </c>
      <c r="AC15" s="34">
        <v>-761936</v>
      </c>
      <c r="AD15" s="35">
        <v>-1082714</v>
      </c>
      <c r="AE15" s="36">
        <v>-252772</v>
      </c>
      <c r="AF15" s="34">
        <v>-511750</v>
      </c>
      <c r="AG15" s="34">
        <v>-840415</v>
      </c>
      <c r="AH15" s="35">
        <v>-1201977</v>
      </c>
    </row>
    <row r="16" spans="1:34" ht="17.100000000000001" customHeight="1" x14ac:dyDescent="0.25">
      <c r="A16" s="32" t="s">
        <v>239</v>
      </c>
      <c r="B16" s="32" t="s">
        <v>240</v>
      </c>
      <c r="C16" s="33"/>
      <c r="D16" s="52"/>
      <c r="E16" s="52"/>
      <c r="F16" s="53"/>
      <c r="G16" s="33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4"/>
      <c r="T16" s="34"/>
      <c r="U16" s="34"/>
      <c r="V16" s="35"/>
      <c r="W16" s="36"/>
      <c r="X16" s="34"/>
      <c r="Y16" s="34">
        <v>-6541292</v>
      </c>
      <c r="Z16" s="35">
        <v>-6954380</v>
      </c>
      <c r="AA16" s="36">
        <v>-632207</v>
      </c>
      <c r="AB16" s="34">
        <v>-936534</v>
      </c>
      <c r="AC16" s="34">
        <v>-1198898</v>
      </c>
      <c r="AD16" s="35">
        <v>-1496311</v>
      </c>
      <c r="AE16" s="36">
        <v>-270045</v>
      </c>
      <c r="AF16" s="34">
        <v>-668416</v>
      </c>
      <c r="AG16" s="34">
        <v>-1242464</v>
      </c>
      <c r="AH16" s="35">
        <v>-1826729</v>
      </c>
    </row>
    <row r="17" spans="1:35" ht="17.100000000000001" customHeight="1" x14ac:dyDescent="0.25">
      <c r="A17" s="32" t="s">
        <v>50</v>
      </c>
      <c r="B17" s="32" t="s">
        <v>51</v>
      </c>
      <c r="C17" s="33">
        <v>-4887</v>
      </c>
      <c r="D17" s="52">
        <v>-8875</v>
      </c>
      <c r="E17" s="52">
        <v>-13285</v>
      </c>
      <c r="F17" s="53">
        <v>-18791</v>
      </c>
      <c r="G17" s="33">
        <v>-7357</v>
      </c>
      <c r="H17" s="34">
        <v>-14697</v>
      </c>
      <c r="I17" s="34">
        <v>-22033</v>
      </c>
      <c r="J17" s="35">
        <v>-29724</v>
      </c>
      <c r="K17" s="36">
        <v>-5552</v>
      </c>
      <c r="L17" s="34">
        <v>-11139</v>
      </c>
      <c r="M17" s="34">
        <v>-16725</v>
      </c>
      <c r="N17" s="35">
        <v>-24740</v>
      </c>
      <c r="O17" s="36">
        <v>-4233</v>
      </c>
      <c r="P17" s="34">
        <v>-8483</v>
      </c>
      <c r="Q17" s="34">
        <v>-12723</v>
      </c>
      <c r="R17" s="35">
        <v>-17000</v>
      </c>
      <c r="S17" s="34">
        <v>-4139</v>
      </c>
      <c r="T17" s="34">
        <v>-8289</v>
      </c>
      <c r="U17" s="34">
        <v>-12417</v>
      </c>
      <c r="V17" s="35">
        <v>-16739</v>
      </c>
      <c r="W17" s="36">
        <v>-5452</v>
      </c>
      <c r="X17" s="34">
        <v>-18546</v>
      </c>
      <c r="Y17" s="34">
        <v>-27989</v>
      </c>
      <c r="Z17" s="35">
        <v>-27295</v>
      </c>
      <c r="AA17" s="36">
        <v>-12706</v>
      </c>
      <c r="AB17" s="34">
        <v>-27904</v>
      </c>
      <c r="AC17" s="34">
        <v>-44468</v>
      </c>
      <c r="AD17" s="35">
        <v>-62003</v>
      </c>
      <c r="AE17" s="36">
        <v>-17532</v>
      </c>
      <c r="AF17" s="34">
        <v>-34073</v>
      </c>
      <c r="AG17" s="34">
        <v>-49478</v>
      </c>
      <c r="AH17" s="35">
        <v>-92692</v>
      </c>
    </row>
    <row r="18" spans="1:35" ht="17.100000000000001" customHeight="1" x14ac:dyDescent="0.25">
      <c r="A18" s="32" t="s">
        <v>7</v>
      </c>
      <c r="B18" s="32" t="s">
        <v>47</v>
      </c>
      <c r="C18" s="75">
        <v>-412</v>
      </c>
      <c r="D18" s="52">
        <v>-73243</v>
      </c>
      <c r="E18" s="52">
        <v>-147442</v>
      </c>
      <c r="F18" s="53">
        <v>-183121</v>
      </c>
      <c r="G18" s="33">
        <v>-56886</v>
      </c>
      <c r="H18" s="34">
        <v>-112507</v>
      </c>
      <c r="I18" s="34">
        <v>-195108</v>
      </c>
      <c r="J18" s="35">
        <v>-247123</v>
      </c>
      <c r="K18" s="36">
        <v>-10814</v>
      </c>
      <c r="L18" s="34">
        <v>-24476</v>
      </c>
      <c r="M18" s="34">
        <v>-24491</v>
      </c>
      <c r="N18" s="105">
        <v>-1636</v>
      </c>
      <c r="O18" s="36">
        <v>-6</v>
      </c>
      <c r="P18" s="34">
        <v>-18977</v>
      </c>
      <c r="Q18" s="34">
        <v>-24578</v>
      </c>
      <c r="R18" s="105">
        <v>-26509</v>
      </c>
      <c r="S18" s="34">
        <v>-348</v>
      </c>
      <c r="T18" s="34">
        <v>-693</v>
      </c>
      <c r="U18" s="34">
        <v>-851</v>
      </c>
      <c r="V18" s="105">
        <v>-1197</v>
      </c>
      <c r="W18" s="36">
        <v>-1032</v>
      </c>
      <c r="X18" s="34">
        <v>-32432</v>
      </c>
      <c r="Y18" s="34">
        <v>-59030</v>
      </c>
      <c r="Z18" s="105">
        <v>-59714</v>
      </c>
      <c r="AA18" s="36">
        <v>-486</v>
      </c>
      <c r="AB18" s="34">
        <v>-1068</v>
      </c>
      <c r="AC18" s="34">
        <v>-48633</v>
      </c>
      <c r="AD18" s="35">
        <v>-84640</v>
      </c>
      <c r="AE18" s="36">
        <v>-29631</v>
      </c>
      <c r="AF18" s="34">
        <v>-51140</v>
      </c>
      <c r="AG18" s="34">
        <v>-56392</v>
      </c>
      <c r="AH18" s="35">
        <v>-78709</v>
      </c>
    </row>
    <row r="19" spans="1:35" ht="17.100000000000001" customHeight="1" x14ac:dyDescent="0.25">
      <c r="A19" s="32" t="s">
        <v>44</v>
      </c>
      <c r="B19" s="32" t="s">
        <v>48</v>
      </c>
      <c r="C19" s="75">
        <v>810</v>
      </c>
      <c r="D19" s="52">
        <v>532</v>
      </c>
      <c r="E19" s="52">
        <v>163</v>
      </c>
      <c r="F19" s="53">
        <v>1375</v>
      </c>
      <c r="G19" s="33">
        <v>775</v>
      </c>
      <c r="H19" s="34">
        <v>976</v>
      </c>
      <c r="I19" s="34">
        <v>50</v>
      </c>
      <c r="J19" s="35">
        <v>622</v>
      </c>
      <c r="K19" s="36">
        <v>1371</v>
      </c>
      <c r="L19" s="34">
        <v>1165</v>
      </c>
      <c r="M19" s="34">
        <v>1382</v>
      </c>
      <c r="N19" s="35">
        <v>1474</v>
      </c>
      <c r="O19" s="36">
        <v>258</v>
      </c>
      <c r="P19" s="34">
        <v>-125</v>
      </c>
      <c r="Q19" s="34">
        <v>203</v>
      </c>
      <c r="R19" s="35">
        <v>1330</v>
      </c>
      <c r="S19" s="34">
        <v>-210</v>
      </c>
      <c r="T19" s="34">
        <v>-809</v>
      </c>
      <c r="U19" s="34">
        <v>10</v>
      </c>
      <c r="V19" s="35">
        <v>85</v>
      </c>
      <c r="W19" s="36">
        <v>-57</v>
      </c>
      <c r="X19" s="34">
        <v>244</v>
      </c>
      <c r="Y19" s="34">
        <v>1645</v>
      </c>
      <c r="Z19" s="35">
        <v>2350</v>
      </c>
      <c r="AA19" s="36">
        <v>508</v>
      </c>
      <c r="AB19" s="34">
        <v>1562</v>
      </c>
      <c r="AC19" s="34">
        <v>3277</v>
      </c>
      <c r="AD19" s="35">
        <v>4873</v>
      </c>
      <c r="AE19" s="36">
        <v>1974</v>
      </c>
      <c r="AF19" s="34">
        <v>3359</v>
      </c>
      <c r="AG19" s="34">
        <v>5555</v>
      </c>
      <c r="AH19" s="35">
        <v>8016</v>
      </c>
    </row>
    <row r="20" spans="1:35" ht="16.5" customHeight="1" x14ac:dyDescent="0.25">
      <c r="A20" s="32" t="s">
        <v>10</v>
      </c>
      <c r="B20" s="32" t="s">
        <v>3</v>
      </c>
      <c r="C20" s="33">
        <v>-315731</v>
      </c>
      <c r="D20" s="52">
        <v>-516461</v>
      </c>
      <c r="E20" s="52">
        <v>-700300</v>
      </c>
      <c r="F20" s="53">
        <v>-1101933</v>
      </c>
      <c r="G20" s="33">
        <v>-357084</v>
      </c>
      <c r="H20" s="34">
        <v>-633312</v>
      </c>
      <c r="I20" s="34">
        <v>-941405</v>
      </c>
      <c r="J20" s="35">
        <v>-1409447</v>
      </c>
      <c r="K20" s="36">
        <v>-501715</v>
      </c>
      <c r="L20" s="34">
        <v>-864224</v>
      </c>
      <c r="M20" s="34">
        <v>-1188818</v>
      </c>
      <c r="N20" s="35">
        <v>-1551642</v>
      </c>
      <c r="O20" s="36">
        <v>-386881</v>
      </c>
      <c r="P20" s="34">
        <v>-569084</v>
      </c>
      <c r="Q20" s="34">
        <v>-796914</v>
      </c>
      <c r="R20" s="35">
        <v>-1158143</v>
      </c>
      <c r="S20" s="34">
        <v>-366042</v>
      </c>
      <c r="T20" s="34">
        <v>-609965</v>
      </c>
      <c r="U20" s="34">
        <v>-1052945</v>
      </c>
      <c r="V20" s="35">
        <v>-2539086</v>
      </c>
      <c r="W20" s="36">
        <v>-2475832</v>
      </c>
      <c r="X20" s="34">
        <v>-4834977</v>
      </c>
      <c r="Y20" s="34">
        <v>-462512</v>
      </c>
      <c r="Z20" s="35">
        <v>-658916</v>
      </c>
      <c r="AA20" s="36"/>
      <c r="AB20" s="34"/>
      <c r="AC20" s="34"/>
      <c r="AD20" s="35"/>
      <c r="AE20" s="36"/>
      <c r="AF20" s="34"/>
      <c r="AG20" s="34"/>
      <c r="AH20" s="35"/>
      <c r="AI20" s="68"/>
    </row>
    <row r="21" spans="1:35" ht="21" customHeight="1" x14ac:dyDescent="0.25">
      <c r="A21" s="32" t="s">
        <v>290</v>
      </c>
      <c r="B21" s="32" t="s">
        <v>275</v>
      </c>
      <c r="C21" s="33"/>
      <c r="D21" s="52"/>
      <c r="E21" s="52"/>
      <c r="F21" s="53"/>
      <c r="G21" s="33"/>
      <c r="H21" s="34"/>
      <c r="I21" s="34"/>
      <c r="J21" s="35"/>
      <c r="K21" s="36"/>
      <c r="L21" s="34"/>
      <c r="M21" s="34"/>
      <c r="N21" s="35"/>
      <c r="O21" s="36"/>
      <c r="P21" s="34"/>
      <c r="Q21" s="34"/>
      <c r="R21" s="35"/>
      <c r="S21" s="34"/>
      <c r="T21" s="34"/>
      <c r="U21" s="34"/>
      <c r="V21" s="35"/>
      <c r="W21" s="36"/>
      <c r="X21" s="34"/>
      <c r="Y21" s="34"/>
      <c r="Z21" s="35"/>
      <c r="AA21" s="122">
        <v>-77127</v>
      </c>
      <c r="AB21" s="34">
        <v>-148806</v>
      </c>
      <c r="AC21" s="34">
        <v>-183598</v>
      </c>
      <c r="AD21" s="35">
        <v>-242803</v>
      </c>
      <c r="AE21" s="36">
        <v>-41338</v>
      </c>
      <c r="AF21" s="34">
        <v>-77027</v>
      </c>
      <c r="AG21" s="34">
        <v>-130214</v>
      </c>
      <c r="AH21" s="35">
        <v>-180752</v>
      </c>
    </row>
    <row r="22" spans="1:35" ht="17.100000000000001" customHeight="1" x14ac:dyDescent="0.25">
      <c r="A22" s="32" t="s">
        <v>291</v>
      </c>
      <c r="B22" s="32" t="s">
        <v>276</v>
      </c>
      <c r="C22" s="33"/>
      <c r="D22" s="52"/>
      <c r="E22" s="52"/>
      <c r="F22" s="53"/>
      <c r="G22" s="33"/>
      <c r="H22" s="34"/>
      <c r="I22" s="34"/>
      <c r="J22" s="35"/>
      <c r="K22" s="36"/>
      <c r="L22" s="34"/>
      <c r="M22" s="34"/>
      <c r="N22" s="35"/>
      <c r="O22" s="36"/>
      <c r="P22" s="34"/>
      <c r="Q22" s="34"/>
      <c r="R22" s="35"/>
      <c r="S22" s="34"/>
      <c r="T22" s="34"/>
      <c r="U22" s="34"/>
      <c r="V22" s="35"/>
      <c r="W22" s="36"/>
      <c r="X22" s="34"/>
      <c r="Y22" s="34"/>
      <c r="Z22" s="35"/>
      <c r="AA22" s="36">
        <v>-109009</v>
      </c>
      <c r="AB22" s="34">
        <v>-249959</v>
      </c>
      <c r="AC22" s="34">
        <v>-458911</v>
      </c>
      <c r="AD22" s="35">
        <v>-712843</v>
      </c>
      <c r="AE22" s="36">
        <v>-121367</v>
      </c>
      <c r="AF22" s="34">
        <v>-288579</v>
      </c>
      <c r="AG22" s="34">
        <v>-451370</v>
      </c>
      <c r="AH22" s="35">
        <v>-646474</v>
      </c>
    </row>
    <row r="23" spans="1:35" ht="17.100000000000001" customHeight="1" x14ac:dyDescent="0.25">
      <c r="A23" s="32" t="s">
        <v>4</v>
      </c>
      <c r="B23" s="32" t="s">
        <v>1</v>
      </c>
      <c r="C23" s="33">
        <v>51484</v>
      </c>
      <c r="D23" s="52">
        <v>66076</v>
      </c>
      <c r="E23" s="52">
        <v>84611</v>
      </c>
      <c r="F23" s="53">
        <v>364169</v>
      </c>
      <c r="G23" s="33">
        <v>3239</v>
      </c>
      <c r="H23" s="34">
        <v>4420</v>
      </c>
      <c r="I23" s="34">
        <v>10471</v>
      </c>
      <c r="J23" s="35">
        <v>18442</v>
      </c>
      <c r="K23" s="36">
        <v>6143</v>
      </c>
      <c r="L23" s="34">
        <v>19949</v>
      </c>
      <c r="M23" s="34">
        <v>24528</v>
      </c>
      <c r="N23" s="35">
        <v>32834</v>
      </c>
      <c r="O23" s="36">
        <v>7154</v>
      </c>
      <c r="P23" s="34">
        <v>12019</v>
      </c>
      <c r="Q23" s="34">
        <v>17439</v>
      </c>
      <c r="R23" s="35">
        <v>25439</v>
      </c>
      <c r="S23" s="34">
        <v>9856</v>
      </c>
      <c r="T23" s="34">
        <v>21669</v>
      </c>
      <c r="U23" s="34">
        <v>141723</v>
      </c>
      <c r="V23" s="35">
        <v>169841</v>
      </c>
      <c r="W23" s="36">
        <v>17181</v>
      </c>
      <c r="X23" s="34">
        <v>32598</v>
      </c>
      <c r="Y23" s="34">
        <v>55295</v>
      </c>
      <c r="Z23" s="35">
        <v>80068</v>
      </c>
      <c r="AA23" s="36">
        <v>68560</v>
      </c>
      <c r="AB23" s="34">
        <v>114593</v>
      </c>
      <c r="AC23" s="34">
        <v>202926</v>
      </c>
      <c r="AD23" s="35">
        <v>21004</v>
      </c>
      <c r="AE23" s="36">
        <v>31257</v>
      </c>
      <c r="AF23" s="34">
        <v>38319</v>
      </c>
      <c r="AG23" s="34">
        <v>45679</v>
      </c>
      <c r="AH23" s="35">
        <v>61736</v>
      </c>
    </row>
    <row r="24" spans="1:35" x14ac:dyDescent="0.25">
      <c r="A24" s="39" t="s">
        <v>119</v>
      </c>
      <c r="B24" s="39" t="s">
        <v>119</v>
      </c>
      <c r="C24" s="40">
        <v>892632</v>
      </c>
      <c r="D24" s="41">
        <v>1314578</v>
      </c>
      <c r="E24" s="41">
        <v>1778140</v>
      </c>
      <c r="F24" s="42">
        <v>2649851</v>
      </c>
      <c r="G24" s="40">
        <v>706163</v>
      </c>
      <c r="H24" s="41">
        <v>1166073</v>
      </c>
      <c r="I24" s="41">
        <v>1563849</v>
      </c>
      <c r="J24" s="42">
        <v>2240047</v>
      </c>
      <c r="K24" s="40">
        <v>894017</v>
      </c>
      <c r="L24" s="41">
        <v>1492905</v>
      </c>
      <c r="M24" s="41">
        <v>1960434</v>
      </c>
      <c r="N24" s="42">
        <v>2688822</v>
      </c>
      <c r="O24" s="40">
        <v>815284</v>
      </c>
      <c r="P24" s="41">
        <v>1213311</v>
      </c>
      <c r="Q24" s="41">
        <v>1539317</v>
      </c>
      <c r="R24" s="42">
        <v>2050729</v>
      </c>
      <c r="S24" s="41">
        <v>695727</v>
      </c>
      <c r="T24" s="41">
        <v>1185663</v>
      </c>
      <c r="U24" s="41">
        <v>1807329</v>
      </c>
      <c r="V24" s="42">
        <v>2784623</v>
      </c>
      <c r="W24" s="40">
        <v>1226543</v>
      </c>
      <c r="X24" s="41">
        <v>2182698</v>
      </c>
      <c r="Y24" s="41">
        <v>2895074</v>
      </c>
      <c r="Z24" s="42">
        <v>4532386</v>
      </c>
      <c r="AA24" s="40">
        <v>1888883</v>
      </c>
      <c r="AB24" s="41">
        <v>3173161</v>
      </c>
      <c r="AC24" s="41">
        <v>4295508</v>
      </c>
      <c r="AD24" s="42">
        <v>5402169</v>
      </c>
      <c r="AE24" s="40">
        <v>1587552</v>
      </c>
      <c r="AF24" s="41">
        <v>2357832</v>
      </c>
      <c r="AG24" s="41">
        <v>3029113</v>
      </c>
      <c r="AH24" s="42">
        <v>4082627</v>
      </c>
    </row>
    <row r="25" spans="1:35" ht="17.45" customHeight="1" x14ac:dyDescent="0.25">
      <c r="A25" s="43" t="s">
        <v>120</v>
      </c>
      <c r="B25" s="43" t="s">
        <v>121</v>
      </c>
      <c r="C25" s="44">
        <f t="shared" ref="C25:Y25" si="0">C24/C6</f>
        <v>0.59606753765354403</v>
      </c>
      <c r="D25" s="45">
        <f t="shared" si="0"/>
        <v>0.54952289027291423</v>
      </c>
      <c r="E25" s="45">
        <f t="shared" si="0"/>
        <v>0.54852997520395508</v>
      </c>
      <c r="F25" s="46">
        <f t="shared" si="0"/>
        <v>0.57791570505536749</v>
      </c>
      <c r="G25" s="44">
        <f t="shared" si="0"/>
        <v>0.47638492461565757</v>
      </c>
      <c r="H25" s="45">
        <f t="shared" si="0"/>
        <v>0.47123447215950492</v>
      </c>
      <c r="I25" s="45">
        <f t="shared" si="0"/>
        <v>0.45399925158370752</v>
      </c>
      <c r="J25" s="46">
        <f t="shared" si="0"/>
        <v>0.44763365630889429</v>
      </c>
      <c r="K25" s="44">
        <f t="shared" si="0"/>
        <v>0.52186569860669174</v>
      </c>
      <c r="L25" s="45">
        <f t="shared" si="0"/>
        <v>0.51930977842880188</v>
      </c>
      <c r="M25" s="45">
        <f t="shared" si="0"/>
        <v>0.51714810586316129</v>
      </c>
      <c r="N25" s="46">
        <f t="shared" si="0"/>
        <v>0.52924545348256324</v>
      </c>
      <c r="O25" s="44">
        <f t="shared" si="0"/>
        <v>0.56999753203633574</v>
      </c>
      <c r="P25" s="45">
        <f t="shared" si="0"/>
        <v>0.55317332044598144</v>
      </c>
      <c r="Q25" s="45">
        <f t="shared" si="0"/>
        <v>0.52744803359621495</v>
      </c>
      <c r="R25" s="46">
        <f t="shared" si="0"/>
        <v>0.50325959479181415</v>
      </c>
      <c r="S25" s="45">
        <f t="shared" si="0"/>
        <v>0.52418764239991322</v>
      </c>
      <c r="T25" s="45">
        <f t="shared" si="0"/>
        <v>0.52695407307721542</v>
      </c>
      <c r="U25" s="45">
        <f t="shared" si="0"/>
        <v>0.51689232378739025</v>
      </c>
      <c r="V25" s="46">
        <f t="shared" si="0"/>
        <v>0.47576596731275944</v>
      </c>
      <c r="W25" s="45">
        <f t="shared" si="0"/>
        <v>0.31243222699946432</v>
      </c>
      <c r="X25" s="45">
        <f t="shared" si="0"/>
        <v>0.29117979351522383</v>
      </c>
      <c r="Y25" s="45">
        <f t="shared" si="0"/>
        <v>0.26775129527736707</v>
      </c>
      <c r="Z25" s="46">
        <v>0.33929999999999999</v>
      </c>
      <c r="AA25" s="44">
        <v>0.64900000000000002</v>
      </c>
      <c r="AB25" s="45">
        <v>0.64800000000000002</v>
      </c>
      <c r="AC25" s="45">
        <v>0.63070000000000004</v>
      </c>
      <c r="AD25" s="46">
        <v>0.60009999999999997</v>
      </c>
      <c r="AE25" s="44">
        <v>0.69799999999999995</v>
      </c>
      <c r="AF25" s="45">
        <v>0.60499999999999998</v>
      </c>
      <c r="AG25" s="45">
        <v>0.53810000000000002</v>
      </c>
      <c r="AH25" s="46">
        <v>0.51490000000000002</v>
      </c>
    </row>
    <row r="26" spans="1:35" x14ac:dyDescent="0.25">
      <c r="A26" s="39" t="s">
        <v>122</v>
      </c>
      <c r="B26" s="39" t="s">
        <v>122</v>
      </c>
      <c r="C26" s="40">
        <v>664443</v>
      </c>
      <c r="D26" s="41">
        <v>1046213</v>
      </c>
      <c r="E26" s="41">
        <v>1396277</v>
      </c>
      <c r="F26" s="42">
        <v>2097405</v>
      </c>
      <c r="G26" s="40">
        <v>549851</v>
      </c>
      <c r="H26" s="41">
        <v>904000</v>
      </c>
      <c r="I26" s="41">
        <v>1153643</v>
      </c>
      <c r="J26" s="42">
        <v>1531905</v>
      </c>
      <c r="K26" s="40">
        <v>630770</v>
      </c>
      <c r="L26" s="41">
        <v>1127430</v>
      </c>
      <c r="M26" s="41">
        <v>1365895</v>
      </c>
      <c r="N26" s="42">
        <v>1237056</v>
      </c>
      <c r="O26" s="40">
        <v>669286</v>
      </c>
      <c r="P26" s="41">
        <v>920366</v>
      </c>
      <c r="Q26" s="41">
        <v>1071239</v>
      </c>
      <c r="R26" s="42">
        <v>1378666</v>
      </c>
      <c r="S26" s="41">
        <v>548569</v>
      </c>
      <c r="T26" s="41">
        <v>875373</v>
      </c>
      <c r="U26" s="41">
        <v>1311071</v>
      </c>
      <c r="V26" s="42">
        <v>2098851</v>
      </c>
      <c r="W26" s="40">
        <v>1137500</v>
      </c>
      <c r="X26" s="41">
        <v>1963209</v>
      </c>
      <c r="Y26" s="41">
        <v>2525064</v>
      </c>
      <c r="Z26" s="42">
        <v>3982310</v>
      </c>
      <c r="AA26" s="40">
        <v>1742414</v>
      </c>
      <c r="AB26" s="41">
        <v>2898552</v>
      </c>
      <c r="AC26" s="41">
        <v>3906280</v>
      </c>
      <c r="AD26" s="42">
        <v>4897637</v>
      </c>
      <c r="AE26" s="40">
        <v>1444726</v>
      </c>
      <c r="AF26" s="41">
        <v>2077093</v>
      </c>
      <c r="AG26" s="41">
        <v>2600380</v>
      </c>
      <c r="AH26" s="42">
        <v>3479470</v>
      </c>
    </row>
    <row r="27" spans="1:35" ht="17.45" customHeight="1" x14ac:dyDescent="0.25">
      <c r="A27" s="43" t="s">
        <v>123</v>
      </c>
      <c r="B27" s="43" t="s">
        <v>124</v>
      </c>
      <c r="C27" s="44">
        <f t="shared" ref="C27:Y27" si="1">C26/C6</f>
        <v>0.4436911324276227</v>
      </c>
      <c r="D27" s="45">
        <f t="shared" si="1"/>
        <v>0.43734034161616608</v>
      </c>
      <c r="E27" s="45">
        <f t="shared" si="1"/>
        <v>0.43073086944101857</v>
      </c>
      <c r="F27" s="46">
        <f t="shared" si="1"/>
        <v>0.45743073454381133</v>
      </c>
      <c r="G27" s="44">
        <f t="shared" si="1"/>
        <v>0.37093521918430156</v>
      </c>
      <c r="H27" s="45">
        <f t="shared" si="1"/>
        <v>0.36532529509918543</v>
      </c>
      <c r="I27" s="45">
        <f t="shared" si="1"/>
        <v>0.33491280717945471</v>
      </c>
      <c r="J27" s="46">
        <f t="shared" si="1"/>
        <v>0.30612403948125944</v>
      </c>
      <c r="K27" s="44">
        <f t="shared" si="1"/>
        <v>0.36820018714425223</v>
      </c>
      <c r="L27" s="45">
        <f t="shared" si="1"/>
        <v>0.39217862053779984</v>
      </c>
      <c r="M27" s="45">
        <f t="shared" si="1"/>
        <v>0.36031307968437737</v>
      </c>
      <c r="N27" s="46">
        <f t="shared" si="1"/>
        <v>0.24349185766232417</v>
      </c>
      <c r="O27" s="44">
        <f t="shared" si="1"/>
        <v>0.46792451247230532</v>
      </c>
      <c r="P27" s="45">
        <f t="shared" si="1"/>
        <v>0.41961369858641856</v>
      </c>
      <c r="Q27" s="45">
        <f t="shared" si="1"/>
        <v>0.36706078349136384</v>
      </c>
      <c r="R27" s="46">
        <f t="shared" si="1"/>
        <v>0.33833182859034583</v>
      </c>
      <c r="S27" s="45">
        <f t="shared" si="1"/>
        <v>0.41331311103878099</v>
      </c>
      <c r="T27" s="45">
        <f t="shared" si="1"/>
        <v>0.38904930643177804</v>
      </c>
      <c r="U27" s="45">
        <f t="shared" si="1"/>
        <v>0.37496357101571304</v>
      </c>
      <c r="V27" s="46">
        <f t="shared" si="1"/>
        <v>0.3585985881249823</v>
      </c>
      <c r="W27" s="45">
        <f t="shared" si="1"/>
        <v>0.28975067177578828</v>
      </c>
      <c r="X27" s="45">
        <f t="shared" si="1"/>
        <v>0.26189916848195627</v>
      </c>
      <c r="Y27" s="45">
        <f t="shared" si="1"/>
        <v>0.23353087232252082</v>
      </c>
      <c r="Z27" s="46">
        <v>0.29809999999999998</v>
      </c>
      <c r="AA27" s="44">
        <v>0.59899999999999998</v>
      </c>
      <c r="AB27" s="45">
        <v>0.59189999999999998</v>
      </c>
      <c r="AC27" s="45">
        <v>0.5736</v>
      </c>
      <c r="AD27" s="46">
        <v>0.54410000000000003</v>
      </c>
      <c r="AE27" s="44">
        <v>0.63560000000000005</v>
      </c>
      <c r="AF27" s="45">
        <v>0.53300000000000003</v>
      </c>
      <c r="AG27" s="45">
        <v>0.46189999999999998</v>
      </c>
      <c r="AH27" s="46">
        <v>0.43880000000000002</v>
      </c>
    </row>
    <row r="28" spans="1:35" x14ac:dyDescent="0.25">
      <c r="A28" s="39" t="s">
        <v>79</v>
      </c>
      <c r="B28" s="39" t="s">
        <v>86</v>
      </c>
      <c r="C28" s="40">
        <v>669406</v>
      </c>
      <c r="D28" s="41">
        <v>1056915</v>
      </c>
      <c r="E28" s="41">
        <v>1411922</v>
      </c>
      <c r="F28" s="42">
        <v>2119752</v>
      </c>
      <c r="G28" s="40">
        <v>561158</v>
      </c>
      <c r="H28" s="41">
        <v>930192</v>
      </c>
      <c r="I28" s="41">
        <v>1193623</v>
      </c>
      <c r="J28" s="42">
        <v>1585184</v>
      </c>
      <c r="K28" s="40">
        <v>641768</v>
      </c>
      <c r="L28" s="41">
        <v>1151334</v>
      </c>
      <c r="M28" s="41">
        <v>1395999</v>
      </c>
      <c r="N28" s="42">
        <v>1275180</v>
      </c>
      <c r="O28" s="40">
        <v>680253</v>
      </c>
      <c r="P28" s="41">
        <v>943055</v>
      </c>
      <c r="Q28" s="41">
        <v>1106851</v>
      </c>
      <c r="R28" s="42">
        <v>1426508</v>
      </c>
      <c r="S28" s="41">
        <v>562383</v>
      </c>
      <c r="T28" s="41">
        <v>901934</v>
      </c>
      <c r="U28" s="41">
        <v>1349433</v>
      </c>
      <c r="V28" s="42">
        <v>2157251</v>
      </c>
      <c r="W28" s="40">
        <v>1169366</v>
      </c>
      <c r="X28" s="41">
        <v>2057283</v>
      </c>
      <c r="Y28" s="41">
        <v>2669779</v>
      </c>
      <c r="Z28" s="42">
        <v>4154249</v>
      </c>
      <c r="AA28" s="41">
        <v>1785475</v>
      </c>
      <c r="AB28" s="41">
        <v>3005742</v>
      </c>
      <c r="AC28" s="41">
        <v>4047816</v>
      </c>
      <c r="AD28" s="42">
        <v>5067462</v>
      </c>
      <c r="AE28" s="40">
        <v>1486877</v>
      </c>
      <c r="AF28" s="41">
        <v>2169047</v>
      </c>
      <c r="AG28" s="41">
        <v>2714052</v>
      </c>
      <c r="AH28" s="42">
        <v>3601177</v>
      </c>
    </row>
    <row r="29" spans="1:35" ht="17.45" customHeight="1" x14ac:dyDescent="0.25">
      <c r="A29" s="32" t="s">
        <v>45</v>
      </c>
      <c r="B29" s="32" t="s">
        <v>49</v>
      </c>
      <c r="C29" s="33">
        <v>-108233</v>
      </c>
      <c r="D29" s="52">
        <v>-169459</v>
      </c>
      <c r="E29" s="52">
        <v>-218192</v>
      </c>
      <c r="F29" s="53">
        <v>-316118</v>
      </c>
      <c r="G29" s="33">
        <v>-95080</v>
      </c>
      <c r="H29" s="34">
        <v>-147348</v>
      </c>
      <c r="I29" s="34">
        <v>-197067</v>
      </c>
      <c r="J29" s="35">
        <v>-219016</v>
      </c>
      <c r="K29" s="36">
        <v>-99923</v>
      </c>
      <c r="L29" s="34">
        <v>-175425</v>
      </c>
      <c r="M29" s="34">
        <v>-210895</v>
      </c>
      <c r="N29" s="35">
        <v>-185557</v>
      </c>
      <c r="O29" s="36">
        <v>-108348</v>
      </c>
      <c r="P29" s="34">
        <v>-142215</v>
      </c>
      <c r="Q29" s="34">
        <v>-164906</v>
      </c>
      <c r="R29" s="35">
        <v>-178604</v>
      </c>
      <c r="S29" s="34">
        <v>-98628</v>
      </c>
      <c r="T29" s="34">
        <v>-140333</v>
      </c>
      <c r="U29" s="34">
        <v>-193050</v>
      </c>
      <c r="V29" s="35">
        <v>-242264</v>
      </c>
      <c r="W29" s="36">
        <v>-189745</v>
      </c>
      <c r="X29" s="34">
        <v>-331338</v>
      </c>
      <c r="Y29" s="34">
        <v>-431971</v>
      </c>
      <c r="Z29" s="35">
        <v>-1607537</v>
      </c>
      <c r="AA29" s="36">
        <v>-815472</v>
      </c>
      <c r="AB29" s="34">
        <v>-1320102</v>
      </c>
      <c r="AC29" s="34">
        <v>-1879125</v>
      </c>
      <c r="AD29" s="35">
        <v>-2255353</v>
      </c>
      <c r="AE29" s="36">
        <v>-241550</v>
      </c>
      <c r="AF29" s="34">
        <v>-331834</v>
      </c>
      <c r="AG29" s="34">
        <v>-440401</v>
      </c>
      <c r="AH29" s="35">
        <v>-395181</v>
      </c>
    </row>
    <row r="30" spans="1:35" x14ac:dyDescent="0.25">
      <c r="A30" s="39" t="s">
        <v>146</v>
      </c>
      <c r="B30" s="39" t="s">
        <v>147</v>
      </c>
      <c r="C30" s="40">
        <v>561173</v>
      </c>
      <c r="D30" s="41">
        <v>887456</v>
      </c>
      <c r="E30" s="41">
        <v>1193730</v>
      </c>
      <c r="F30" s="42">
        <v>1803634</v>
      </c>
      <c r="G30" s="40">
        <v>466078</v>
      </c>
      <c r="H30" s="41">
        <v>782844</v>
      </c>
      <c r="I30" s="41">
        <v>996556</v>
      </c>
      <c r="J30" s="42">
        <v>1366168</v>
      </c>
      <c r="K30" s="40">
        <v>541845</v>
      </c>
      <c r="L30" s="41">
        <v>975909</v>
      </c>
      <c r="M30" s="41">
        <v>1185104</v>
      </c>
      <c r="N30" s="42">
        <v>1089623</v>
      </c>
      <c r="O30" s="40">
        <v>571905</v>
      </c>
      <c r="P30" s="41">
        <v>800840</v>
      </c>
      <c r="Q30" s="41">
        <v>941945</v>
      </c>
      <c r="R30" s="42">
        <v>1247904</v>
      </c>
      <c r="S30" s="41">
        <v>463755</v>
      </c>
      <c r="T30" s="41">
        <v>761601</v>
      </c>
      <c r="U30" s="41">
        <v>1156383</v>
      </c>
      <c r="V30" s="42">
        <v>1914987</v>
      </c>
      <c r="W30" s="40">
        <v>979621</v>
      </c>
      <c r="X30" s="41">
        <v>1725945</v>
      </c>
      <c r="Y30" s="41">
        <v>2237808</v>
      </c>
      <c r="Z30" s="42">
        <v>2546712</v>
      </c>
      <c r="AA30" s="41">
        <v>970003</v>
      </c>
      <c r="AB30" s="41">
        <v>1685640</v>
      </c>
      <c r="AC30" s="41">
        <v>2168691</v>
      </c>
      <c r="AD30" s="42">
        <v>2812109</v>
      </c>
      <c r="AE30" s="40">
        <v>1245327</v>
      </c>
      <c r="AF30" s="41">
        <v>1837213</v>
      </c>
      <c r="AG30" s="41">
        <v>2273651</v>
      </c>
      <c r="AH30" s="42">
        <v>3205996</v>
      </c>
    </row>
    <row r="31" spans="1:35" ht="19.899999999999999" customHeight="1" thickBot="1" x14ac:dyDescent="0.3">
      <c r="A31" s="47" t="s">
        <v>125</v>
      </c>
      <c r="B31" s="47" t="s">
        <v>126</v>
      </c>
      <c r="C31" s="48">
        <f t="shared" ref="C31:Y31" si="2">C30/C6</f>
        <v>0.37473114150921349</v>
      </c>
      <c r="D31" s="49">
        <f t="shared" si="2"/>
        <v>0.37097637881513257</v>
      </c>
      <c r="E31" s="49">
        <f t="shared" si="2"/>
        <v>0.36824810605476355</v>
      </c>
      <c r="F31" s="50">
        <f t="shared" si="2"/>
        <v>0.3933611417290378</v>
      </c>
      <c r="G31" s="48">
        <f t="shared" si="2"/>
        <v>0.31442107968700772</v>
      </c>
      <c r="H31" s="49">
        <f t="shared" si="2"/>
        <v>0.31636362313786143</v>
      </c>
      <c r="I31" s="49">
        <f t="shared" si="2"/>
        <v>0.28930905615647878</v>
      </c>
      <c r="J31" s="50">
        <f t="shared" si="2"/>
        <v>0.27300444007300273</v>
      </c>
      <c r="K31" s="48">
        <f t="shared" si="2"/>
        <v>0.31629188199054703</v>
      </c>
      <c r="L31" s="49">
        <f t="shared" si="2"/>
        <v>0.33947175912511085</v>
      </c>
      <c r="M31" s="49">
        <f t="shared" si="2"/>
        <v>0.31262174031406098</v>
      </c>
      <c r="N31" s="50">
        <f t="shared" si="2"/>
        <v>0.21447236699195077</v>
      </c>
      <c r="O31" s="48">
        <f t="shared" si="2"/>
        <v>0.39984157491038774</v>
      </c>
      <c r="P31" s="49">
        <f t="shared" si="2"/>
        <v>0.36511934858083356</v>
      </c>
      <c r="Q31" s="49">
        <f t="shared" si="2"/>
        <v>0.32275810505944302</v>
      </c>
      <c r="R31" s="49">
        <f t="shared" si="2"/>
        <v>0.30624215163441104</v>
      </c>
      <c r="S31" s="48">
        <f t="shared" si="2"/>
        <v>0.34941096162887419</v>
      </c>
      <c r="T31" s="49">
        <f t="shared" si="2"/>
        <v>0.33848466976677211</v>
      </c>
      <c r="U31" s="49">
        <f t="shared" si="2"/>
        <v>0.33072312570552109</v>
      </c>
      <c r="V31" s="50">
        <f t="shared" si="2"/>
        <v>0.32718455692076065</v>
      </c>
      <c r="W31" s="49">
        <f t="shared" si="2"/>
        <v>0.24953480688850063</v>
      </c>
      <c r="X31" s="49">
        <f t="shared" si="2"/>
        <v>0.23024729427462387</v>
      </c>
      <c r="Y31" s="49">
        <f t="shared" si="2"/>
        <v>0.20696396381648768</v>
      </c>
      <c r="Z31" s="50">
        <v>0.19059999999999999</v>
      </c>
      <c r="AA31" s="48">
        <v>0.33339999999999997</v>
      </c>
      <c r="AB31" s="49">
        <v>0.34420000000000001</v>
      </c>
      <c r="AC31" s="49">
        <v>0.31840000000000002</v>
      </c>
      <c r="AD31" s="50">
        <v>0.31240000000000001</v>
      </c>
      <c r="AE31" s="48">
        <v>0.54790000000000005</v>
      </c>
      <c r="AF31" s="49">
        <v>0.47149999999999997</v>
      </c>
      <c r="AG31" s="49">
        <v>0.40389999999999998</v>
      </c>
      <c r="AH31" s="50">
        <v>0.40400000000000003</v>
      </c>
    </row>
    <row r="33" spans="3:17" x14ac:dyDescent="0.2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68"/>
    </row>
    <row r="34" spans="3:17" x14ac:dyDescent="0.2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Q34" s="68"/>
    </row>
    <row r="35" spans="3:17" x14ac:dyDescent="0.25">
      <c r="C35" s="68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68"/>
      <c r="Q35" s="71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7"/>
  <sheetViews>
    <sheetView workbookViewId="0">
      <pane xSplit="2" ySplit="4" topLeftCell="Z32" activePane="bottomRight" state="frozen"/>
      <selection pane="topRight" activeCell="C1" sqref="C1"/>
      <selection pane="bottomLeft" activeCell="A5" sqref="A5"/>
      <selection pane="bottomRight" activeCell="AL52" sqref="AL52"/>
    </sheetView>
  </sheetViews>
  <sheetFormatPr defaultRowHeight="15" x14ac:dyDescent="0.25"/>
  <cols>
    <col min="1" max="1" width="66.140625" customWidth="1"/>
    <col min="2" max="2" width="47.85546875" bestFit="1" customWidth="1"/>
    <col min="3" max="14" width="13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2.5703125" customWidth="1"/>
    <col min="29" max="34" width="11.5703125" bestFit="1" customWidth="1"/>
  </cols>
  <sheetData>
    <row r="1" spans="1:34" s="65" customFormat="1" ht="21" x14ac:dyDescent="0.35">
      <c r="A1" s="65" t="s">
        <v>136</v>
      </c>
      <c r="B1" s="65" t="s">
        <v>135</v>
      </c>
    </row>
    <row r="2" spans="1:34" s="66" customFormat="1" ht="12.75" x14ac:dyDescent="0.2">
      <c r="A2" s="66" t="s">
        <v>138</v>
      </c>
      <c r="B2" s="66" t="s">
        <v>137</v>
      </c>
    </row>
    <row r="3" spans="1:34" s="66" customFormat="1" ht="15" customHeight="1" thickBot="1" x14ac:dyDescent="0.25"/>
    <row r="4" spans="1:34" ht="36" customHeight="1" thickBot="1" x14ac:dyDescent="0.3">
      <c r="A4" s="1" t="s">
        <v>113</v>
      </c>
      <c r="B4" s="1" t="s">
        <v>114</v>
      </c>
      <c r="C4" s="21" t="s">
        <v>148</v>
      </c>
      <c r="D4" s="21" t="s">
        <v>149</v>
      </c>
      <c r="E4" s="21" t="s">
        <v>150</v>
      </c>
      <c r="F4" s="72">
        <v>2017</v>
      </c>
      <c r="G4" s="21" t="s">
        <v>127</v>
      </c>
      <c r="H4" s="21" t="s">
        <v>128</v>
      </c>
      <c r="I4" s="21" t="s">
        <v>129</v>
      </c>
      <c r="J4" s="100">
        <v>2018</v>
      </c>
      <c r="K4" s="21" t="s">
        <v>130</v>
      </c>
      <c r="L4" s="21" t="s">
        <v>116</v>
      </c>
      <c r="M4" s="76" t="s">
        <v>115</v>
      </c>
      <c r="N4" s="100">
        <v>2019</v>
      </c>
      <c r="O4" s="20" t="s">
        <v>160</v>
      </c>
      <c r="P4" s="21" t="s">
        <v>164</v>
      </c>
      <c r="Q4" s="76" t="s">
        <v>165</v>
      </c>
      <c r="R4" s="100" t="s">
        <v>212</v>
      </c>
      <c r="S4" s="20" t="s">
        <v>214</v>
      </c>
      <c r="T4" s="21" t="s">
        <v>218</v>
      </c>
      <c r="U4" s="76" t="s">
        <v>219</v>
      </c>
      <c r="V4" s="100">
        <v>2021</v>
      </c>
      <c r="W4" s="20" t="s">
        <v>222</v>
      </c>
      <c r="X4" s="21" t="s">
        <v>223</v>
      </c>
      <c r="Y4" s="76" t="s">
        <v>225</v>
      </c>
      <c r="Z4" s="100">
        <v>2022</v>
      </c>
      <c r="AA4" s="20" t="s">
        <v>231</v>
      </c>
      <c r="AB4" s="76" t="s">
        <v>236</v>
      </c>
      <c r="AC4" s="76" t="s">
        <v>237</v>
      </c>
      <c r="AD4" s="100">
        <v>2023</v>
      </c>
      <c r="AE4" s="78" t="s">
        <v>243</v>
      </c>
      <c r="AF4" s="76" t="s">
        <v>244</v>
      </c>
      <c r="AG4" s="76" t="s">
        <v>292</v>
      </c>
      <c r="AH4" s="100">
        <v>2024</v>
      </c>
    </row>
    <row r="5" spans="1:34" ht="17.100000000000001" customHeight="1" x14ac:dyDescent="0.25">
      <c r="A5" s="24" t="s">
        <v>112</v>
      </c>
      <c r="B5" s="24" t="s">
        <v>118</v>
      </c>
      <c r="C5" s="18"/>
      <c r="D5" s="19"/>
      <c r="E5" s="19"/>
      <c r="F5" s="73" t="s">
        <v>134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8"/>
      <c r="AB5" s="27"/>
      <c r="AC5" s="19"/>
      <c r="AD5" s="25"/>
      <c r="AE5" s="16"/>
      <c r="AF5" s="27"/>
      <c r="AG5" s="19"/>
      <c r="AH5" s="25"/>
    </row>
    <row r="6" spans="1:34" ht="17.100000000000001" customHeight="1" x14ac:dyDescent="0.25">
      <c r="A6" s="67" t="s">
        <v>139</v>
      </c>
      <c r="B6" s="67" t="s">
        <v>151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6"/>
      <c r="AB6" s="27"/>
      <c r="AC6" s="27"/>
      <c r="AD6" s="26"/>
      <c r="AE6" s="16"/>
      <c r="AF6" s="27"/>
      <c r="AG6" s="27"/>
      <c r="AH6" s="26"/>
    </row>
    <row r="7" spans="1:34" ht="17.100000000000001" customHeight="1" x14ac:dyDescent="0.25">
      <c r="A7" s="6" t="s">
        <v>87</v>
      </c>
      <c r="B7" s="6" t="s">
        <v>100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6"/>
      <c r="AB7" s="27"/>
      <c r="AC7" s="27"/>
      <c r="AD7" s="26"/>
      <c r="AE7" s="16"/>
      <c r="AF7" s="27"/>
      <c r="AG7" s="27"/>
      <c r="AH7" s="26"/>
    </row>
    <row r="8" spans="1:34" ht="17.100000000000001" customHeight="1" x14ac:dyDescent="0.25">
      <c r="A8" s="2" t="s">
        <v>11</v>
      </c>
      <c r="B8" s="2" t="s">
        <v>37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6">
        <v>5081858</v>
      </c>
      <c r="AB8" s="27">
        <v>5220111</v>
      </c>
      <c r="AC8" s="27">
        <v>5529716</v>
      </c>
      <c r="AD8" s="26">
        <v>5891788</v>
      </c>
      <c r="AE8" s="16">
        <v>6204276</v>
      </c>
      <c r="AF8" s="27">
        <v>6850488</v>
      </c>
      <c r="AG8" s="27">
        <v>7629376</v>
      </c>
      <c r="AH8" s="26">
        <v>8418794</v>
      </c>
    </row>
    <row r="9" spans="1:34" ht="17.100000000000001" customHeight="1" x14ac:dyDescent="0.25">
      <c r="A9" s="2" t="s">
        <v>28</v>
      </c>
      <c r="B9" s="2" t="s">
        <v>258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6">
        <v>5140441</v>
      </c>
      <c r="AB9" s="27">
        <v>5139237</v>
      </c>
      <c r="AC9" s="27">
        <v>5137780</v>
      </c>
      <c r="AD9" s="26">
        <v>5135930</v>
      </c>
      <c r="AE9" s="16">
        <v>5134448</v>
      </c>
      <c r="AF9" s="27">
        <v>5133693</v>
      </c>
      <c r="AG9" s="27">
        <v>5132100</v>
      </c>
      <c r="AH9" s="26">
        <v>5131142</v>
      </c>
    </row>
    <row r="10" spans="1:34" ht="17.100000000000001" customHeight="1" x14ac:dyDescent="0.25">
      <c r="A10" s="2" t="s">
        <v>257</v>
      </c>
      <c r="B10" s="2" t="s">
        <v>256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6">
        <v>29045</v>
      </c>
      <c r="AB10" s="27">
        <v>30099</v>
      </c>
      <c r="AC10" s="27">
        <v>31814</v>
      </c>
      <c r="AD10" s="26">
        <v>33410</v>
      </c>
      <c r="AE10" s="16">
        <v>35384</v>
      </c>
      <c r="AF10" s="27">
        <v>36769</v>
      </c>
      <c r="AG10" s="27">
        <v>38965</v>
      </c>
      <c r="AH10" s="26">
        <v>59426</v>
      </c>
    </row>
    <row r="11" spans="1:34" ht="17.100000000000001" customHeight="1" x14ac:dyDescent="0.25">
      <c r="A11" s="2" t="s">
        <v>12</v>
      </c>
      <c r="B11" s="2" t="s">
        <v>140</v>
      </c>
      <c r="C11" s="69" t="s">
        <v>29</v>
      </c>
      <c r="D11" s="69" t="s">
        <v>29</v>
      </c>
      <c r="E11" s="69" t="s">
        <v>29</v>
      </c>
      <c r="F11" s="26">
        <v>69965</v>
      </c>
      <c r="G11" s="69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5">
        <v>225803</v>
      </c>
      <c r="P11" s="69">
        <v>217180</v>
      </c>
      <c r="Q11" s="27">
        <v>219573</v>
      </c>
      <c r="R11" s="26">
        <v>275328</v>
      </c>
      <c r="S11" s="75">
        <v>259981</v>
      </c>
      <c r="T11" s="69">
        <v>248085</v>
      </c>
      <c r="U11" s="27">
        <v>262202</v>
      </c>
      <c r="V11" s="26">
        <v>269645</v>
      </c>
      <c r="W11" s="75">
        <v>212693</v>
      </c>
      <c r="X11" s="69">
        <v>192189</v>
      </c>
      <c r="Y11" s="27">
        <v>193121</v>
      </c>
      <c r="Z11" s="26">
        <v>199016</v>
      </c>
      <c r="AA11" s="75">
        <v>192243</v>
      </c>
      <c r="AB11" s="27">
        <v>291808</v>
      </c>
      <c r="AC11" s="27">
        <v>319952</v>
      </c>
      <c r="AD11" s="26">
        <v>324175</v>
      </c>
      <c r="AE11" s="16">
        <v>320687</v>
      </c>
      <c r="AF11" s="27">
        <v>336520</v>
      </c>
      <c r="AG11" s="27">
        <v>310927</v>
      </c>
      <c r="AH11" s="26">
        <v>356640</v>
      </c>
    </row>
    <row r="12" spans="1:34" ht="17.100000000000001" customHeight="1" x14ac:dyDescent="0.25">
      <c r="A12" s="2" t="s">
        <v>272</v>
      </c>
      <c r="B12" s="2" t="s">
        <v>38</v>
      </c>
      <c r="C12" s="69" t="s">
        <v>29</v>
      </c>
      <c r="D12" s="69" t="s">
        <v>29</v>
      </c>
      <c r="E12" s="69" t="s">
        <v>29</v>
      </c>
      <c r="F12" s="70" t="s">
        <v>29</v>
      </c>
      <c r="G12" s="69" t="s">
        <v>29</v>
      </c>
      <c r="H12" s="69" t="s">
        <v>29</v>
      </c>
      <c r="I12" s="69" t="s">
        <v>29</v>
      </c>
      <c r="J12" s="69" t="s">
        <v>29</v>
      </c>
      <c r="K12" s="10">
        <v>8867</v>
      </c>
      <c r="L12" s="15">
        <v>8226</v>
      </c>
      <c r="M12" s="15">
        <v>8815</v>
      </c>
      <c r="N12" s="70">
        <v>8590</v>
      </c>
      <c r="O12" s="75">
        <v>8599</v>
      </c>
      <c r="P12" s="69">
        <v>8372</v>
      </c>
      <c r="Q12" s="15">
        <v>8143</v>
      </c>
      <c r="R12" s="70">
        <v>7915</v>
      </c>
      <c r="S12" s="75">
        <v>7820</v>
      </c>
      <c r="T12" s="69">
        <v>7589</v>
      </c>
      <c r="U12" s="15">
        <v>7359</v>
      </c>
      <c r="V12" s="70">
        <v>7128</v>
      </c>
      <c r="W12" s="75">
        <v>7295</v>
      </c>
      <c r="X12" s="69">
        <v>7061</v>
      </c>
      <c r="Y12" s="15">
        <v>9319</v>
      </c>
      <c r="Z12" s="70">
        <v>8766</v>
      </c>
      <c r="AA12" s="75">
        <v>9176</v>
      </c>
      <c r="AB12" s="27">
        <v>8888</v>
      </c>
      <c r="AC12" s="15">
        <v>9309</v>
      </c>
      <c r="AD12" s="26">
        <v>11596</v>
      </c>
      <c r="AE12" s="16">
        <v>14967</v>
      </c>
      <c r="AF12" s="27">
        <v>14032</v>
      </c>
      <c r="AG12" s="15">
        <v>13099</v>
      </c>
      <c r="AH12" s="26">
        <v>13424</v>
      </c>
    </row>
    <row r="13" spans="1:34" ht="17.100000000000001" customHeight="1" x14ac:dyDescent="0.25">
      <c r="A13" s="2" t="s">
        <v>30</v>
      </c>
      <c r="B13" s="2" t="s">
        <v>34</v>
      </c>
      <c r="C13" s="16">
        <v>69657</v>
      </c>
      <c r="D13" s="27">
        <v>69678</v>
      </c>
      <c r="E13" s="27">
        <v>69678</v>
      </c>
      <c r="F13" s="26">
        <v>69678</v>
      </c>
      <c r="G13" s="28">
        <v>50650</v>
      </c>
      <c r="H13" s="69">
        <v>45147</v>
      </c>
      <c r="I13" s="27">
        <v>44757</v>
      </c>
      <c r="J13" s="26">
        <v>9812</v>
      </c>
      <c r="K13" s="16">
        <v>5367</v>
      </c>
      <c r="L13" s="27">
        <v>5366</v>
      </c>
      <c r="M13" s="27">
        <v>5381</v>
      </c>
      <c r="N13" s="26">
        <v>5388</v>
      </c>
      <c r="O13" s="16">
        <v>5356</v>
      </c>
      <c r="P13" s="27">
        <v>5363</v>
      </c>
      <c r="Q13" s="27">
        <v>5368</v>
      </c>
      <c r="R13" s="26">
        <v>5378</v>
      </c>
      <c r="S13" s="16">
        <v>5621</v>
      </c>
      <c r="T13" s="27">
        <v>5627</v>
      </c>
      <c r="U13" s="27">
        <v>5616</v>
      </c>
      <c r="V13" s="26">
        <v>5616</v>
      </c>
      <c r="W13" s="16">
        <v>5616</v>
      </c>
      <c r="X13" s="27">
        <v>5616</v>
      </c>
      <c r="Y13" s="27">
        <v>5616</v>
      </c>
      <c r="Z13" s="26">
        <v>5616</v>
      </c>
      <c r="AA13" s="16">
        <v>5616</v>
      </c>
      <c r="AB13" s="27">
        <v>5616</v>
      </c>
      <c r="AC13" s="27">
        <v>5616</v>
      </c>
      <c r="AD13" s="26">
        <v>5616</v>
      </c>
      <c r="AE13" s="16">
        <v>5616</v>
      </c>
      <c r="AF13" s="27">
        <v>5616</v>
      </c>
      <c r="AG13" s="27">
        <v>5616</v>
      </c>
      <c r="AH13" s="26">
        <v>5616</v>
      </c>
    </row>
    <row r="14" spans="1:34" s="37" customFormat="1" ht="17.100000000000001" customHeight="1" x14ac:dyDescent="0.25">
      <c r="A14" s="54" t="s">
        <v>99</v>
      </c>
      <c r="B14" s="54" t="s">
        <v>106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40">
        <v>10458379</v>
      </c>
      <c r="AB14" s="41">
        <f>SUM(AB3:AB13)</f>
        <v>10695759</v>
      </c>
      <c r="AC14" s="41">
        <v>11034187</v>
      </c>
      <c r="AD14" s="42">
        <v>11402515</v>
      </c>
      <c r="AE14" s="40">
        <v>11715378</v>
      </c>
      <c r="AF14" s="41">
        <v>12377118</v>
      </c>
      <c r="AG14" s="41">
        <v>13130083</v>
      </c>
      <c r="AH14" s="42">
        <v>13985042</v>
      </c>
    </row>
    <row r="15" spans="1:34" ht="17.100000000000001" customHeight="1" x14ac:dyDescent="0.25">
      <c r="A15" s="6" t="s">
        <v>88</v>
      </c>
      <c r="B15" s="6" t="s">
        <v>101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6"/>
      <c r="AB15" s="27"/>
      <c r="AC15" s="27"/>
      <c r="AD15" s="26"/>
      <c r="AE15" s="16"/>
      <c r="AF15" s="27"/>
      <c r="AG15" s="27"/>
      <c r="AH15" s="26"/>
    </row>
    <row r="16" spans="1:34" ht="17.100000000000001" customHeight="1" x14ac:dyDescent="0.25">
      <c r="A16" s="2" t="s">
        <v>13</v>
      </c>
      <c r="B16" s="2" t="s">
        <v>21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6">
        <v>222126</v>
      </c>
      <c r="AB16" s="27">
        <v>250789</v>
      </c>
      <c r="AC16" s="27">
        <v>273975</v>
      </c>
      <c r="AD16" s="26">
        <v>301690</v>
      </c>
      <c r="AE16" s="16">
        <v>334694</v>
      </c>
      <c r="AF16" s="27">
        <v>405118</v>
      </c>
      <c r="AG16" s="27">
        <v>458524</v>
      </c>
      <c r="AH16" s="26">
        <v>394073</v>
      </c>
    </row>
    <row r="17" spans="1:34" ht="17.100000000000001" customHeight="1" x14ac:dyDescent="0.25">
      <c r="A17" s="2" t="s">
        <v>260</v>
      </c>
      <c r="B17" s="2" t="s">
        <v>259</v>
      </c>
      <c r="C17" s="16"/>
      <c r="D17" s="27"/>
      <c r="E17" s="27"/>
      <c r="F17" s="26"/>
      <c r="G17" s="27"/>
      <c r="H17" s="27"/>
      <c r="I17" s="27"/>
      <c r="J17" s="26"/>
      <c r="K17" s="16"/>
      <c r="L17" s="27"/>
      <c r="M17" s="27"/>
      <c r="N17" s="26"/>
      <c r="O17" s="16"/>
      <c r="P17" s="27"/>
      <c r="Q17" s="27"/>
      <c r="R17" s="26"/>
      <c r="S17" s="16"/>
      <c r="T17" s="27"/>
      <c r="U17" s="27"/>
      <c r="V17" s="26"/>
      <c r="W17" s="16"/>
      <c r="X17" s="27"/>
      <c r="Y17" s="27"/>
      <c r="Z17" s="26"/>
      <c r="AA17" s="16"/>
      <c r="AB17" s="27"/>
      <c r="AC17" s="27"/>
      <c r="AD17" s="26">
        <v>208618</v>
      </c>
      <c r="AE17" s="16"/>
      <c r="AF17" s="27">
        <v>258499</v>
      </c>
      <c r="AG17" s="27">
        <v>73499</v>
      </c>
      <c r="AH17" s="26">
        <v>137244</v>
      </c>
    </row>
    <row r="18" spans="1:34" ht="17.100000000000001" customHeight="1" x14ac:dyDescent="0.25">
      <c r="A18" s="2" t="s">
        <v>14</v>
      </c>
      <c r="B18" s="2" t="s">
        <v>22</v>
      </c>
      <c r="C18" s="16">
        <v>1121541</v>
      </c>
      <c r="D18" s="27">
        <v>683719</v>
      </c>
      <c r="E18" s="27">
        <v>437219</v>
      </c>
      <c r="F18" s="26">
        <v>816086</v>
      </c>
      <c r="G18" s="28">
        <v>441345</v>
      </c>
      <c r="H18" s="27">
        <v>262178</v>
      </c>
      <c r="I18" s="27">
        <v>227774</v>
      </c>
      <c r="J18" s="26">
        <v>826046</v>
      </c>
      <c r="K18" s="16">
        <v>1016280</v>
      </c>
      <c r="L18" s="27">
        <v>583086</v>
      </c>
      <c r="M18" s="27">
        <v>444000</v>
      </c>
      <c r="N18" s="26">
        <v>638158</v>
      </c>
      <c r="O18" s="16">
        <v>935925</v>
      </c>
      <c r="P18" s="27">
        <v>583482</v>
      </c>
      <c r="Q18" s="27">
        <v>534601</v>
      </c>
      <c r="R18" s="26">
        <v>592875</v>
      </c>
      <c r="S18" s="16">
        <v>780030</v>
      </c>
      <c r="T18" s="27">
        <v>498163</v>
      </c>
      <c r="U18" s="27">
        <v>380377</v>
      </c>
      <c r="V18" s="26">
        <v>1352345</v>
      </c>
      <c r="W18" s="16">
        <v>2124605</v>
      </c>
      <c r="X18" s="27">
        <v>1539604</v>
      </c>
      <c r="Y18" s="27">
        <v>1126932</v>
      </c>
      <c r="Z18" s="26">
        <v>1373664</v>
      </c>
      <c r="AA18" s="16">
        <v>1368253</v>
      </c>
      <c r="AB18" s="27">
        <v>1150552</v>
      </c>
      <c r="AC18" s="27">
        <v>1188765</v>
      </c>
      <c r="AD18" s="26">
        <v>1398953</v>
      </c>
      <c r="AE18" s="16">
        <v>1349456</v>
      </c>
      <c r="AF18" s="27">
        <v>854003</v>
      </c>
      <c r="AG18" s="27">
        <v>676106</v>
      </c>
      <c r="AH18" s="26">
        <v>837805</v>
      </c>
    </row>
    <row r="19" spans="1:34" ht="16.5" customHeight="1" x14ac:dyDescent="0.25">
      <c r="A19" s="2" t="s">
        <v>277</v>
      </c>
      <c r="B19" s="2" t="s">
        <v>261</v>
      </c>
      <c r="C19" s="27">
        <v>2962949</v>
      </c>
      <c r="D19" s="27">
        <v>2443872</v>
      </c>
      <c r="E19" s="27">
        <v>2619597</v>
      </c>
      <c r="F19" s="26">
        <v>2787261</v>
      </c>
      <c r="G19" s="27">
        <v>2635689</v>
      </c>
      <c r="H19" s="27">
        <v>1098020</v>
      </c>
      <c r="I19" s="27">
        <v>1349816</v>
      </c>
      <c r="J19" s="26">
        <v>881245</v>
      </c>
      <c r="K19" s="16">
        <v>1052691</v>
      </c>
      <c r="L19" s="27">
        <v>279294</v>
      </c>
      <c r="M19" s="27">
        <v>956206</v>
      </c>
      <c r="N19" s="26">
        <v>1075224</v>
      </c>
      <c r="O19" s="16">
        <v>822356</v>
      </c>
      <c r="P19" s="27">
        <v>759228</v>
      </c>
      <c r="Q19" s="27">
        <v>1011543</v>
      </c>
      <c r="R19" s="26">
        <v>1995523</v>
      </c>
      <c r="S19" s="16">
        <v>2575619</v>
      </c>
      <c r="T19" s="27">
        <v>2500475</v>
      </c>
      <c r="U19" s="27">
        <v>1443337</v>
      </c>
      <c r="V19" s="26">
        <v>417923</v>
      </c>
      <c r="W19" s="16">
        <v>2659273</v>
      </c>
      <c r="X19" s="27">
        <v>1440282</v>
      </c>
      <c r="Y19" s="27">
        <v>57121</v>
      </c>
      <c r="Z19" s="26">
        <v>99597</v>
      </c>
      <c r="AA19" s="16">
        <v>2990760</v>
      </c>
      <c r="AB19" s="27">
        <v>999669</v>
      </c>
      <c r="AC19" s="27">
        <v>467886</v>
      </c>
      <c r="AD19" s="26">
        <v>2505463</v>
      </c>
      <c r="AE19" s="16">
        <v>3822710</v>
      </c>
      <c r="AF19" s="27">
        <v>357144</v>
      </c>
      <c r="AG19" s="27">
        <v>306017</v>
      </c>
      <c r="AH19" s="26">
        <v>2625339</v>
      </c>
    </row>
    <row r="20" spans="1:34" ht="17.100000000000001" customHeight="1" x14ac:dyDescent="0.25">
      <c r="A20" s="2" t="s">
        <v>263</v>
      </c>
      <c r="B20" s="2" t="s">
        <v>264</v>
      </c>
      <c r="C20" s="27">
        <v>119991</v>
      </c>
      <c r="D20" s="27">
        <v>51624</v>
      </c>
      <c r="E20" s="27">
        <v>50103</v>
      </c>
      <c r="F20" s="26">
        <v>305913</v>
      </c>
      <c r="G20" s="27">
        <v>205833</v>
      </c>
      <c r="H20" s="27">
        <v>182029</v>
      </c>
      <c r="I20" s="27">
        <v>205303</v>
      </c>
      <c r="J20" s="26">
        <v>168878</v>
      </c>
      <c r="K20" s="16">
        <v>228424</v>
      </c>
      <c r="L20" s="27">
        <v>168804</v>
      </c>
      <c r="M20" s="27">
        <v>77856</v>
      </c>
      <c r="N20" s="26">
        <v>42485</v>
      </c>
      <c r="O20" s="16">
        <v>59666</v>
      </c>
      <c r="P20" s="27">
        <v>49993</v>
      </c>
      <c r="Q20" s="27">
        <v>62748</v>
      </c>
      <c r="R20" s="26">
        <v>68023</v>
      </c>
      <c r="S20" s="16">
        <v>69714</v>
      </c>
      <c r="T20" s="27">
        <v>98672</v>
      </c>
      <c r="U20" s="27">
        <v>74311</v>
      </c>
      <c r="V20" s="26">
        <v>67962</v>
      </c>
      <c r="W20" s="16">
        <v>118717</v>
      </c>
      <c r="X20" s="27">
        <v>570669</v>
      </c>
      <c r="Y20" s="27">
        <v>88860</v>
      </c>
      <c r="Z20" s="26">
        <v>265232</v>
      </c>
      <c r="AA20" s="16">
        <v>211848</v>
      </c>
      <c r="AB20" s="27">
        <v>224858</v>
      </c>
      <c r="AC20" s="27">
        <v>240918</v>
      </c>
      <c r="AD20" s="26">
        <v>113181</v>
      </c>
      <c r="AE20" s="16">
        <v>427875</v>
      </c>
      <c r="AF20" s="27">
        <v>171722</v>
      </c>
      <c r="AG20" s="27">
        <v>105951</v>
      </c>
      <c r="AH20" s="26">
        <v>79362</v>
      </c>
    </row>
    <row r="21" spans="1:34" ht="17.100000000000001" customHeight="1" x14ac:dyDescent="0.25">
      <c r="A21" s="2" t="s">
        <v>220</v>
      </c>
      <c r="B21" s="2" t="s">
        <v>230</v>
      </c>
      <c r="C21" s="27"/>
      <c r="D21" s="27"/>
      <c r="E21" s="27"/>
      <c r="F21" s="26"/>
      <c r="G21" s="27"/>
      <c r="H21" s="27"/>
      <c r="I21" s="27"/>
      <c r="J21" s="26"/>
      <c r="K21" s="16"/>
      <c r="L21" s="27"/>
      <c r="M21" s="27"/>
      <c r="N21" s="26"/>
      <c r="O21" s="16"/>
      <c r="P21" s="27"/>
      <c r="Q21" s="27"/>
      <c r="R21" s="26"/>
      <c r="S21" s="16"/>
      <c r="T21" s="27"/>
      <c r="U21" s="27"/>
      <c r="V21" s="26">
        <v>3201</v>
      </c>
      <c r="W21" s="16">
        <v>402</v>
      </c>
      <c r="X21" s="27">
        <v>1231</v>
      </c>
      <c r="Y21" s="69" t="s">
        <v>29</v>
      </c>
      <c r="Z21" s="116" t="s">
        <v>29</v>
      </c>
      <c r="AA21" s="28" t="s">
        <v>29</v>
      </c>
      <c r="AB21" s="28" t="s">
        <v>29</v>
      </c>
      <c r="AC21" s="28">
        <v>0</v>
      </c>
      <c r="AD21" s="116" t="s">
        <v>29</v>
      </c>
      <c r="AE21" s="117" t="s">
        <v>29</v>
      </c>
      <c r="AF21" s="28" t="s">
        <v>29</v>
      </c>
      <c r="AG21" s="28" t="s">
        <v>29</v>
      </c>
      <c r="AH21" s="116">
        <v>3863</v>
      </c>
    </row>
    <row r="22" spans="1:34" ht="17.100000000000001" customHeight="1" x14ac:dyDescent="0.25">
      <c r="A22" s="2" t="s">
        <v>40</v>
      </c>
      <c r="B22" s="2" t="s">
        <v>262</v>
      </c>
      <c r="C22" s="27">
        <v>489396</v>
      </c>
      <c r="D22" s="27">
        <v>1791267</v>
      </c>
      <c r="E22" s="27">
        <v>537071</v>
      </c>
      <c r="F22" s="26">
        <v>227167</v>
      </c>
      <c r="G22" s="27">
        <v>804616</v>
      </c>
      <c r="H22" s="27">
        <v>2528535</v>
      </c>
      <c r="I22" s="27">
        <v>533841</v>
      </c>
      <c r="J22" s="26">
        <v>566836</v>
      </c>
      <c r="K22" s="16">
        <v>920131</v>
      </c>
      <c r="L22" s="27">
        <v>586595</v>
      </c>
      <c r="M22" s="27">
        <v>199025</v>
      </c>
      <c r="N22" s="26">
        <v>363943</v>
      </c>
      <c r="O22" s="16">
        <v>915773</v>
      </c>
      <c r="P22" s="27">
        <v>1354274</v>
      </c>
      <c r="Q22" s="27">
        <v>699190</v>
      </c>
      <c r="R22" s="26">
        <v>416913</v>
      </c>
      <c r="S22" s="16">
        <v>337566</v>
      </c>
      <c r="T22" s="27">
        <v>109127</v>
      </c>
      <c r="U22" s="27">
        <v>1966442</v>
      </c>
      <c r="V22" s="26">
        <v>3580412</v>
      </c>
      <c r="W22" s="16">
        <v>2196573</v>
      </c>
      <c r="X22" s="27">
        <v>5724554</v>
      </c>
      <c r="Y22" s="27">
        <v>1705649</v>
      </c>
      <c r="Z22" s="26">
        <v>1883882</v>
      </c>
      <c r="AA22" s="16">
        <v>625489</v>
      </c>
      <c r="AB22" s="27">
        <v>2370158</v>
      </c>
      <c r="AC22" s="27">
        <v>1963939</v>
      </c>
      <c r="AD22" s="26">
        <v>535210</v>
      </c>
      <c r="AE22" s="16">
        <v>287045</v>
      </c>
      <c r="AF22" s="27">
        <v>2142130</v>
      </c>
      <c r="AG22" s="27">
        <v>1734564</v>
      </c>
      <c r="AH22" s="26">
        <v>1852154</v>
      </c>
    </row>
    <row r="23" spans="1:34" ht="17.100000000000001" customHeight="1" x14ac:dyDescent="0.25">
      <c r="A23" s="2" t="s">
        <v>142</v>
      </c>
      <c r="B23" s="2" t="s">
        <v>143</v>
      </c>
      <c r="C23" s="69" t="s">
        <v>29</v>
      </c>
      <c r="D23" s="69" t="s">
        <v>29</v>
      </c>
      <c r="E23" s="69" t="s">
        <v>29</v>
      </c>
      <c r="F23" s="70" t="s">
        <v>29</v>
      </c>
      <c r="G23" s="28">
        <v>308414</v>
      </c>
      <c r="H23" s="27">
        <v>218947</v>
      </c>
      <c r="I23" s="27">
        <v>239217</v>
      </c>
      <c r="J23" s="70" t="s">
        <v>29</v>
      </c>
      <c r="K23" s="69" t="s">
        <v>29</v>
      </c>
      <c r="L23" s="69" t="s">
        <v>29</v>
      </c>
      <c r="M23" s="69" t="s">
        <v>29</v>
      </c>
      <c r="N23" s="70" t="s">
        <v>29</v>
      </c>
      <c r="O23" s="75" t="s">
        <v>29</v>
      </c>
      <c r="P23" s="69" t="s">
        <v>29</v>
      </c>
      <c r="Q23" s="69" t="s">
        <v>29</v>
      </c>
      <c r="R23" s="70" t="s">
        <v>29</v>
      </c>
      <c r="S23" s="75" t="s">
        <v>29</v>
      </c>
      <c r="T23" s="69" t="s">
        <v>29</v>
      </c>
      <c r="U23" s="69" t="s">
        <v>29</v>
      </c>
      <c r="V23" s="70" t="s">
        <v>29</v>
      </c>
      <c r="W23" s="75" t="s">
        <v>29</v>
      </c>
      <c r="X23" s="69" t="s">
        <v>29</v>
      </c>
      <c r="Y23" s="69" t="s">
        <v>29</v>
      </c>
      <c r="Z23" s="116" t="s">
        <v>29</v>
      </c>
      <c r="AA23" s="117" t="s">
        <v>29</v>
      </c>
      <c r="AB23" s="28" t="s">
        <v>29</v>
      </c>
      <c r="AC23" s="28">
        <v>0</v>
      </c>
      <c r="AD23" s="116" t="s">
        <v>29</v>
      </c>
      <c r="AE23" s="117" t="s">
        <v>29</v>
      </c>
      <c r="AF23" s="28" t="s">
        <v>29</v>
      </c>
      <c r="AG23" s="28" t="s">
        <v>29</v>
      </c>
      <c r="AH23" s="116" t="s">
        <v>29</v>
      </c>
    </row>
    <row r="24" spans="1:34" ht="17.100000000000001" customHeight="1" x14ac:dyDescent="0.25">
      <c r="A24" s="2" t="s">
        <v>39</v>
      </c>
      <c r="B24" s="2" t="s">
        <v>141</v>
      </c>
      <c r="C24" s="69" t="s">
        <v>29</v>
      </c>
      <c r="D24" s="69" t="s">
        <v>29</v>
      </c>
      <c r="E24" s="69" t="s">
        <v>29</v>
      </c>
      <c r="F24" s="70" t="s">
        <v>29</v>
      </c>
      <c r="G24" s="27">
        <v>880</v>
      </c>
      <c r="H24" s="27">
        <v>976</v>
      </c>
      <c r="I24" s="27">
        <v>718</v>
      </c>
      <c r="J24" s="26">
        <v>583</v>
      </c>
      <c r="K24" s="16">
        <v>347</v>
      </c>
      <c r="L24" s="27">
        <v>124</v>
      </c>
      <c r="M24" s="27">
        <v>404</v>
      </c>
      <c r="N24" s="26">
        <v>312</v>
      </c>
      <c r="O24" s="75">
        <v>339</v>
      </c>
      <c r="P24" s="69">
        <v>284</v>
      </c>
      <c r="Q24" s="27">
        <v>654</v>
      </c>
      <c r="R24" s="26">
        <v>651</v>
      </c>
      <c r="S24" s="75">
        <v>612</v>
      </c>
      <c r="T24" s="69">
        <v>539</v>
      </c>
      <c r="U24" s="27">
        <v>524</v>
      </c>
      <c r="V24" s="26">
        <v>483</v>
      </c>
      <c r="W24" s="75">
        <v>464</v>
      </c>
      <c r="X24" s="69">
        <v>172</v>
      </c>
      <c r="Y24" s="27">
        <v>41</v>
      </c>
      <c r="Z24" s="26">
        <v>3</v>
      </c>
      <c r="AA24" s="75" t="s">
        <v>29</v>
      </c>
      <c r="AB24" s="27">
        <v>18</v>
      </c>
      <c r="AC24" s="27">
        <v>12</v>
      </c>
      <c r="AD24" s="116" t="s">
        <v>29</v>
      </c>
      <c r="AE24" s="117">
        <v>13</v>
      </c>
      <c r="AF24" s="28" t="s">
        <v>29</v>
      </c>
      <c r="AG24" s="28" t="s">
        <v>29</v>
      </c>
      <c r="AH24" s="116" t="s">
        <v>29</v>
      </c>
    </row>
    <row r="25" spans="1:34" ht="17.100000000000001" customHeight="1" x14ac:dyDescent="0.25">
      <c r="A25" s="3" t="s">
        <v>98</v>
      </c>
      <c r="B25" s="3" t="s">
        <v>107</v>
      </c>
      <c r="C25" s="8">
        <v>5098550</v>
      </c>
      <c r="D25" s="14">
        <v>5458034</v>
      </c>
      <c r="E25" s="14">
        <v>4168677</v>
      </c>
      <c r="F25" s="9">
        <v>4525942</v>
      </c>
      <c r="G25" s="14">
        <v>4628126</v>
      </c>
      <c r="H25" s="14">
        <v>4546686</v>
      </c>
      <c r="I25" s="14">
        <v>2898891</v>
      </c>
      <c r="J25" s="9">
        <v>2689580</v>
      </c>
      <c r="K25" s="8">
        <v>3414491</v>
      </c>
      <c r="L25" s="14">
        <v>1853827</v>
      </c>
      <c r="M25" s="14">
        <v>2006664</v>
      </c>
      <c r="N25" s="9">
        <v>2431135</v>
      </c>
      <c r="O25" s="8">
        <v>2985558</v>
      </c>
      <c r="P25" s="14">
        <v>3020511</v>
      </c>
      <c r="Q25" s="14">
        <v>2613572</v>
      </c>
      <c r="R25" s="9">
        <v>3318548</v>
      </c>
      <c r="S25" s="8">
        <v>3905803</v>
      </c>
      <c r="T25" s="14">
        <v>3397623</v>
      </c>
      <c r="U25" s="14">
        <v>4150627</v>
      </c>
      <c r="V25" s="9">
        <v>5727567</v>
      </c>
      <c r="W25" s="8">
        <v>7328386</v>
      </c>
      <c r="X25" s="14">
        <v>9540941</v>
      </c>
      <c r="Y25" s="14">
        <v>3272796</v>
      </c>
      <c r="Z25" s="9">
        <v>3906385</v>
      </c>
      <c r="AA25" s="8">
        <v>5418476</v>
      </c>
      <c r="AB25" s="14">
        <v>4996044</v>
      </c>
      <c r="AC25" s="14">
        <v>4135495</v>
      </c>
      <c r="AD25" s="9">
        <v>5063115</v>
      </c>
      <c r="AE25" s="8">
        <v>6221793</v>
      </c>
      <c r="AF25" s="14">
        <v>4188616</v>
      </c>
      <c r="AG25" s="14">
        <v>3354661</v>
      </c>
      <c r="AH25" s="9">
        <v>5929840</v>
      </c>
    </row>
    <row r="26" spans="1:34" ht="17.100000000000001" customHeight="1" x14ac:dyDescent="0.25">
      <c r="A26" s="3" t="s">
        <v>97</v>
      </c>
      <c r="B26" s="3" t="s">
        <v>108</v>
      </c>
      <c r="C26" s="8">
        <v>11212264</v>
      </c>
      <c r="D26" s="14">
        <v>11555824</v>
      </c>
      <c r="E26" s="14">
        <v>10349961</v>
      </c>
      <c r="F26" s="9">
        <v>10918589</v>
      </c>
      <c r="G26" s="14">
        <v>11129287</v>
      </c>
      <c r="H26" s="14">
        <v>10782829</v>
      </c>
      <c r="I26" s="14">
        <v>9149457</v>
      </c>
      <c r="J26" s="9">
        <v>9134899</v>
      </c>
      <c r="K26" s="8">
        <v>9758584</v>
      </c>
      <c r="L26" s="14">
        <v>8265643</v>
      </c>
      <c r="M26" s="14">
        <v>8393081</v>
      </c>
      <c r="N26" s="9">
        <v>8253173</v>
      </c>
      <c r="O26" s="8">
        <v>8808029</v>
      </c>
      <c r="P26" s="14">
        <v>8832881</v>
      </c>
      <c r="Q26" s="14">
        <v>8396569</v>
      </c>
      <c r="R26" s="9">
        <v>9261167</v>
      </c>
      <c r="S26" s="8">
        <v>9770156</v>
      </c>
      <c r="T26" s="14">
        <v>9207317</v>
      </c>
      <c r="U26" s="14">
        <v>9901740</v>
      </c>
      <c r="V26" s="9">
        <v>11292973</v>
      </c>
      <c r="W26" s="8">
        <v>12846270</v>
      </c>
      <c r="X26" s="14">
        <v>14868518</v>
      </c>
      <c r="Y26" s="14">
        <v>13702366</v>
      </c>
      <c r="Z26" s="9">
        <v>14328059</v>
      </c>
      <c r="AA26" s="8">
        <v>15876855</v>
      </c>
      <c r="AB26" s="14">
        <v>15691803</v>
      </c>
      <c r="AC26" s="14">
        <v>15169682</v>
      </c>
      <c r="AD26" s="9">
        <v>16465630</v>
      </c>
      <c r="AE26" s="8">
        <v>17937171</v>
      </c>
      <c r="AF26" s="14">
        <v>16565734</v>
      </c>
      <c r="AG26" s="14">
        <v>16484744</v>
      </c>
      <c r="AH26" s="9">
        <v>19914882</v>
      </c>
    </row>
    <row r="27" spans="1:34" ht="17.100000000000001" customHeight="1" x14ac:dyDescent="0.25">
      <c r="A27" s="5" t="s">
        <v>89</v>
      </c>
      <c r="B27" s="5" t="s">
        <v>102</v>
      </c>
      <c r="C27" s="16"/>
      <c r="D27" s="27"/>
      <c r="E27" s="27"/>
      <c r="F27" s="26"/>
      <c r="G27" s="27"/>
      <c r="H27" s="27"/>
      <c r="I27" s="27"/>
      <c r="J27" s="27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6"/>
      <c r="AB27" s="27"/>
      <c r="AC27" s="27"/>
      <c r="AD27" s="26"/>
      <c r="AE27" s="16"/>
      <c r="AF27" s="27"/>
      <c r="AG27" s="27"/>
      <c r="AH27" s="26"/>
    </row>
    <row r="28" spans="1:34" ht="17.100000000000001" customHeight="1" x14ac:dyDescent="0.25">
      <c r="A28" s="6" t="s">
        <v>266</v>
      </c>
      <c r="B28" s="6" t="s">
        <v>265</v>
      </c>
      <c r="C28" s="16"/>
      <c r="D28" s="27"/>
      <c r="E28" s="27"/>
      <c r="F28" s="26"/>
      <c r="G28" s="27"/>
      <c r="H28" s="27"/>
      <c r="I28" s="27"/>
      <c r="J28" s="26"/>
      <c r="K28" s="16"/>
      <c r="L28" s="27"/>
      <c r="M28" s="27"/>
      <c r="N28" s="26"/>
      <c r="O28" s="16"/>
      <c r="P28" s="27"/>
      <c r="Q28" s="27"/>
      <c r="R28" s="26"/>
      <c r="S28" s="16"/>
      <c r="T28" s="27"/>
      <c r="U28" s="27"/>
      <c r="V28" s="26"/>
      <c r="W28" s="16"/>
      <c r="X28" s="27"/>
      <c r="Y28" s="27"/>
      <c r="Z28" s="26"/>
      <c r="AA28" s="16"/>
      <c r="AB28" s="27"/>
      <c r="AC28" s="27"/>
      <c r="AD28" s="26"/>
      <c r="AE28" s="16"/>
      <c r="AF28" s="27"/>
      <c r="AG28" s="27"/>
      <c r="AH28" s="26"/>
    </row>
    <row r="29" spans="1:34" ht="17.100000000000001" customHeight="1" x14ac:dyDescent="0.25">
      <c r="A29" s="2" t="s">
        <v>278</v>
      </c>
      <c r="B29" s="2" t="s">
        <v>267</v>
      </c>
      <c r="C29" s="27">
        <v>385422</v>
      </c>
      <c r="D29" s="27">
        <v>385422</v>
      </c>
      <c r="E29" s="27">
        <v>385422</v>
      </c>
      <c r="F29" s="26">
        <v>385422</v>
      </c>
      <c r="G29" s="27">
        <v>385422</v>
      </c>
      <c r="H29" s="27">
        <v>385422</v>
      </c>
      <c r="I29" s="27">
        <v>385422</v>
      </c>
      <c r="J29" s="26">
        <v>385422</v>
      </c>
      <c r="K29" s="16">
        <v>385422</v>
      </c>
      <c r="L29" s="27">
        <v>385422</v>
      </c>
      <c r="M29" s="27">
        <v>385422</v>
      </c>
      <c r="N29" s="26">
        <v>385422</v>
      </c>
      <c r="O29" s="16">
        <v>385422</v>
      </c>
      <c r="P29" s="27">
        <v>385422</v>
      </c>
      <c r="Q29" s="27">
        <v>385422</v>
      </c>
      <c r="R29" s="26">
        <v>385422</v>
      </c>
      <c r="S29" s="16">
        <v>385422</v>
      </c>
      <c r="T29" s="27">
        <v>385422</v>
      </c>
      <c r="U29" s="27">
        <v>385422</v>
      </c>
      <c r="V29" s="26">
        <v>385422</v>
      </c>
      <c r="W29" s="16">
        <v>385422</v>
      </c>
      <c r="X29" s="27">
        <v>385422</v>
      </c>
      <c r="Y29" s="27">
        <v>385422</v>
      </c>
      <c r="Z29" s="26">
        <v>385422</v>
      </c>
      <c r="AA29" s="16">
        <v>385422</v>
      </c>
      <c r="AB29" s="27">
        <v>385422</v>
      </c>
      <c r="AC29" s="27">
        <v>385422</v>
      </c>
      <c r="AD29" s="26">
        <v>385422</v>
      </c>
      <c r="AE29" s="16">
        <v>3854224</v>
      </c>
      <c r="AF29" s="27">
        <v>3854224</v>
      </c>
      <c r="AG29" s="27">
        <v>3854224</v>
      </c>
      <c r="AH29" s="26">
        <v>3854224</v>
      </c>
    </row>
    <row r="30" spans="1:34" ht="17.100000000000001" customHeight="1" x14ac:dyDescent="0.25">
      <c r="A30" s="2" t="s">
        <v>15</v>
      </c>
      <c r="B30" s="2" t="s">
        <v>23</v>
      </c>
      <c r="C30" s="27">
        <v>3020152</v>
      </c>
      <c r="D30" s="27">
        <v>3036461</v>
      </c>
      <c r="E30" s="27">
        <v>3036461</v>
      </c>
      <c r="F30" s="26">
        <v>2312532</v>
      </c>
      <c r="G30" s="27">
        <v>2312532</v>
      </c>
      <c r="H30" s="27">
        <v>2498095</v>
      </c>
      <c r="I30" s="27">
        <v>2498095</v>
      </c>
      <c r="J30" s="26">
        <v>1824999</v>
      </c>
      <c r="K30" s="16">
        <v>1824999</v>
      </c>
      <c r="L30" s="27">
        <v>1567683</v>
      </c>
      <c r="M30" s="27">
        <v>1567683</v>
      </c>
      <c r="N30" s="26">
        <v>1587409</v>
      </c>
      <c r="O30" s="16">
        <v>1587409</v>
      </c>
      <c r="P30" s="27">
        <v>2186249</v>
      </c>
      <c r="Q30" s="27">
        <v>2186249</v>
      </c>
      <c r="R30" s="26">
        <v>2251909</v>
      </c>
      <c r="S30" s="16">
        <v>2251709</v>
      </c>
      <c r="T30" s="27">
        <v>2926912</v>
      </c>
      <c r="U30" s="27">
        <v>2926912</v>
      </c>
      <c r="V30" s="26">
        <v>2998975</v>
      </c>
      <c r="W30" s="16">
        <v>2998975</v>
      </c>
      <c r="X30" s="27">
        <v>3539202</v>
      </c>
      <c r="Y30" s="27">
        <v>3539202</v>
      </c>
      <c r="Z30" s="26">
        <v>3579274</v>
      </c>
      <c r="AA30" s="16">
        <v>3579274</v>
      </c>
      <c r="AB30" s="27">
        <v>4895009</v>
      </c>
      <c r="AC30" s="27">
        <v>4895009</v>
      </c>
      <c r="AD30" s="26">
        <v>4971109</v>
      </c>
      <c r="AE30" s="16">
        <v>1477727</v>
      </c>
      <c r="AF30" s="27">
        <v>3745775</v>
      </c>
      <c r="AG30" s="27">
        <v>3745774</v>
      </c>
      <c r="AH30" s="26">
        <v>3966562</v>
      </c>
    </row>
    <row r="31" spans="1:34" ht="17.100000000000001" customHeight="1" x14ac:dyDescent="0.25">
      <c r="A31" s="2" t="s">
        <v>16</v>
      </c>
      <c r="B31" s="2" t="s">
        <v>24</v>
      </c>
      <c r="C31" s="27">
        <v>6836474</v>
      </c>
      <c r="D31" s="27">
        <v>5649923</v>
      </c>
      <c r="E31" s="27">
        <v>5966052</v>
      </c>
      <c r="F31" s="26">
        <v>6277486</v>
      </c>
      <c r="G31" s="27">
        <v>7095640</v>
      </c>
      <c r="H31" s="27">
        <v>4967280</v>
      </c>
      <c r="I31" s="27">
        <v>5196068</v>
      </c>
      <c r="J31" s="26">
        <v>5458196</v>
      </c>
      <c r="K31" s="16">
        <v>6000041</v>
      </c>
      <c r="L31" s="27">
        <v>5084210</v>
      </c>
      <c r="M31" s="27">
        <v>5293405</v>
      </c>
      <c r="N31" s="26">
        <v>5201222</v>
      </c>
      <c r="O31" s="16">
        <v>5773127</v>
      </c>
      <c r="P31" s="27">
        <v>4782692</v>
      </c>
      <c r="Q31" s="27">
        <v>4923797</v>
      </c>
      <c r="R31" s="26">
        <v>5149919</v>
      </c>
      <c r="S31" s="16">
        <v>5613874</v>
      </c>
      <c r="T31" s="27">
        <v>4546611</v>
      </c>
      <c r="U31" s="27">
        <v>4941393</v>
      </c>
      <c r="V31" s="26">
        <v>5596756</v>
      </c>
      <c r="W31" s="16">
        <v>6576377</v>
      </c>
      <c r="X31" s="27">
        <v>5351622</v>
      </c>
      <c r="Y31" s="27">
        <v>5863485</v>
      </c>
      <c r="Z31" s="26">
        <v>6111869</v>
      </c>
      <c r="AA31" s="16">
        <v>7081872</v>
      </c>
      <c r="AB31" s="27">
        <v>5163629</v>
      </c>
      <c r="AC31" s="27">
        <v>5646680</v>
      </c>
      <c r="AD31" s="26">
        <v>6204783</v>
      </c>
      <c r="AE31" s="16">
        <v>7450110</v>
      </c>
      <c r="AF31" s="27">
        <v>5224721</v>
      </c>
      <c r="AG31" s="27">
        <v>5661160</v>
      </c>
      <c r="AH31" s="26">
        <v>6365290</v>
      </c>
    </row>
    <row r="32" spans="1:34" ht="17.100000000000001" customHeight="1" x14ac:dyDescent="0.25">
      <c r="A32" s="3" t="s">
        <v>96</v>
      </c>
      <c r="B32" s="3" t="s">
        <v>109</v>
      </c>
      <c r="C32" s="8">
        <v>10242048</v>
      </c>
      <c r="D32" s="14">
        <v>9071806</v>
      </c>
      <c r="E32" s="14">
        <v>9387935</v>
      </c>
      <c r="F32" s="9">
        <v>8975440</v>
      </c>
      <c r="G32" s="14">
        <v>9793594</v>
      </c>
      <c r="H32" s="14">
        <v>7850797</v>
      </c>
      <c r="I32" s="14">
        <v>8079585</v>
      </c>
      <c r="J32" s="9">
        <v>7668617</v>
      </c>
      <c r="K32" s="8">
        <v>8210642</v>
      </c>
      <c r="L32" s="14">
        <v>7037315</v>
      </c>
      <c r="M32" s="14">
        <v>7246510</v>
      </c>
      <c r="N32" s="9">
        <v>7174053</v>
      </c>
      <c r="O32" s="8">
        <v>7745958</v>
      </c>
      <c r="P32" s="14">
        <v>7354363</v>
      </c>
      <c r="Q32" s="14">
        <v>7495468</v>
      </c>
      <c r="R32" s="9">
        <v>7787250</v>
      </c>
      <c r="S32" s="8">
        <v>8251005</v>
      </c>
      <c r="T32" s="14">
        <v>7858945</v>
      </c>
      <c r="U32" s="14">
        <v>8253727</v>
      </c>
      <c r="V32" s="9">
        <v>8981153</v>
      </c>
      <c r="W32" s="8">
        <v>9960774</v>
      </c>
      <c r="X32" s="14">
        <v>9276246</v>
      </c>
      <c r="Y32" s="14">
        <v>9788109</v>
      </c>
      <c r="Z32" s="9">
        <v>10076565</v>
      </c>
      <c r="AA32" s="8">
        <v>11046568</v>
      </c>
      <c r="AB32" s="14">
        <v>10444060</v>
      </c>
      <c r="AC32" s="14">
        <v>10927111</v>
      </c>
      <c r="AD32" s="9">
        <v>11561314</v>
      </c>
      <c r="AE32" s="8">
        <v>12782061</v>
      </c>
      <c r="AF32" s="14">
        <v>12824720</v>
      </c>
      <c r="AG32" s="14">
        <v>13261158</v>
      </c>
      <c r="AH32" s="9">
        <v>14186076</v>
      </c>
    </row>
    <row r="33" spans="1:34" ht="17.100000000000001" customHeight="1" x14ac:dyDescent="0.25">
      <c r="A33" s="6" t="s">
        <v>90</v>
      </c>
      <c r="B33" s="6" t="s">
        <v>103</v>
      </c>
      <c r="C33" s="16"/>
      <c r="D33" s="27"/>
      <c r="E33" s="27"/>
      <c r="F33" s="26"/>
      <c r="G33" s="27"/>
      <c r="H33" s="27"/>
      <c r="I33" s="27"/>
      <c r="J33" s="26"/>
      <c r="K33" s="16"/>
      <c r="L33" s="27"/>
      <c r="M33" s="27"/>
      <c r="N33" s="26"/>
      <c r="O33" s="16"/>
      <c r="P33" s="27"/>
      <c r="Q33" s="27"/>
      <c r="R33" s="26"/>
      <c r="S33" s="16"/>
      <c r="T33" s="27"/>
      <c r="U33" s="27"/>
      <c r="V33" s="26"/>
      <c r="W33" s="16"/>
      <c r="X33" s="27"/>
      <c r="Y33" s="27"/>
      <c r="Z33" s="26"/>
      <c r="AA33" s="16"/>
      <c r="AB33" s="27"/>
      <c r="AC33" s="27"/>
      <c r="AD33" s="26"/>
      <c r="AE33" s="16"/>
      <c r="AF33" s="27"/>
      <c r="AG33" s="27"/>
      <c r="AH33" s="26"/>
    </row>
    <row r="34" spans="1:34" ht="17.100000000000001" customHeight="1" x14ac:dyDescent="0.25">
      <c r="A34" s="2" t="s">
        <v>17</v>
      </c>
      <c r="B34" s="2" t="s">
        <v>104</v>
      </c>
      <c r="C34" s="27">
        <v>118195</v>
      </c>
      <c r="D34" s="27">
        <v>117017</v>
      </c>
      <c r="E34" s="27">
        <v>117017</v>
      </c>
      <c r="F34" s="26">
        <v>119482</v>
      </c>
      <c r="G34" s="27">
        <v>107075</v>
      </c>
      <c r="H34" s="27">
        <v>114247</v>
      </c>
      <c r="I34" s="27">
        <v>112466</v>
      </c>
      <c r="J34" s="26">
        <v>139254</v>
      </c>
      <c r="K34" s="16">
        <v>137055</v>
      </c>
      <c r="L34" s="27">
        <v>134770</v>
      </c>
      <c r="M34" s="27">
        <v>132572</v>
      </c>
      <c r="N34" s="26">
        <v>114876</v>
      </c>
      <c r="O34" s="16">
        <v>112649</v>
      </c>
      <c r="P34" s="27">
        <v>110304</v>
      </c>
      <c r="Q34" s="27">
        <v>107439</v>
      </c>
      <c r="R34" s="26">
        <v>128690</v>
      </c>
      <c r="S34" s="16">
        <v>123952</v>
      </c>
      <c r="T34" s="27">
        <v>119890</v>
      </c>
      <c r="U34" s="27">
        <v>112918</v>
      </c>
      <c r="V34" s="26">
        <v>156420</v>
      </c>
      <c r="W34" s="16">
        <v>152062</v>
      </c>
      <c r="X34" s="27">
        <v>131955</v>
      </c>
      <c r="Y34" s="27">
        <v>129168</v>
      </c>
      <c r="Z34" s="26">
        <v>168830</v>
      </c>
      <c r="AA34" s="16">
        <v>164319</v>
      </c>
      <c r="AB34" s="27">
        <v>159661</v>
      </c>
      <c r="AC34" s="27">
        <v>156418</v>
      </c>
      <c r="AD34" s="26">
        <v>189314</v>
      </c>
      <c r="AE34" s="16">
        <v>185579</v>
      </c>
      <c r="AF34" s="27">
        <v>180167</v>
      </c>
      <c r="AG34" s="27">
        <v>176305</v>
      </c>
      <c r="AH34" s="26">
        <v>204550</v>
      </c>
    </row>
    <row r="35" spans="1:34" ht="17.100000000000001" customHeight="1" x14ac:dyDescent="0.25">
      <c r="A35" s="2" t="s">
        <v>279</v>
      </c>
      <c r="B35" s="2" t="s">
        <v>268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/>
      <c r="Y35" s="27"/>
      <c r="Z35" s="26"/>
      <c r="AA35" s="16"/>
      <c r="AB35" s="27"/>
      <c r="AC35" s="27"/>
      <c r="AD35" s="116" t="s">
        <v>29</v>
      </c>
      <c r="AE35" s="16"/>
      <c r="AF35" s="27">
        <v>239</v>
      </c>
      <c r="AG35" s="27">
        <v>619</v>
      </c>
      <c r="AH35" s="116" t="s">
        <v>29</v>
      </c>
    </row>
    <row r="36" spans="1:34" ht="17.100000000000001" customHeight="1" x14ac:dyDescent="0.25">
      <c r="A36" s="2" t="s">
        <v>31</v>
      </c>
      <c r="B36" s="2" t="s">
        <v>35</v>
      </c>
      <c r="C36" s="27">
        <v>27670</v>
      </c>
      <c r="D36" s="27">
        <v>23427</v>
      </c>
      <c r="E36" s="27">
        <v>17325</v>
      </c>
      <c r="F36" s="70" t="s">
        <v>29</v>
      </c>
      <c r="G36" s="69" t="s">
        <v>29</v>
      </c>
      <c r="H36" s="69" t="s">
        <v>29</v>
      </c>
      <c r="I36" s="69" t="s">
        <v>29</v>
      </c>
      <c r="J36" s="26">
        <v>21128</v>
      </c>
      <c r="K36" s="16">
        <v>21145</v>
      </c>
      <c r="L36" s="27">
        <v>21182</v>
      </c>
      <c r="M36" s="27">
        <v>21219</v>
      </c>
      <c r="N36" s="26">
        <v>21244</v>
      </c>
      <c r="O36" s="16">
        <v>21268</v>
      </c>
      <c r="P36" s="27">
        <v>21277</v>
      </c>
      <c r="Q36" s="27">
        <v>21284</v>
      </c>
      <c r="R36" s="26">
        <v>136308</v>
      </c>
      <c r="S36" s="16">
        <v>136302</v>
      </c>
      <c r="T36" s="27">
        <v>136298</v>
      </c>
      <c r="U36" s="27">
        <v>230443</v>
      </c>
      <c r="V36" s="26">
        <v>230438</v>
      </c>
      <c r="W36" s="16">
        <v>230433</v>
      </c>
      <c r="X36" s="27">
        <v>230428</v>
      </c>
      <c r="Y36" s="27">
        <v>230424</v>
      </c>
      <c r="Z36" s="26">
        <v>230419</v>
      </c>
      <c r="AA36" s="16">
        <v>230414</v>
      </c>
      <c r="AB36" s="27">
        <v>324620</v>
      </c>
      <c r="AC36" s="27">
        <v>324596</v>
      </c>
      <c r="AD36" s="26">
        <v>370941</v>
      </c>
      <c r="AE36" s="16">
        <v>370936</v>
      </c>
      <c r="AF36" s="27">
        <v>386731</v>
      </c>
      <c r="AG36" s="27">
        <v>386854</v>
      </c>
      <c r="AH36" s="26">
        <v>386849</v>
      </c>
    </row>
    <row r="37" spans="1:34" ht="17.100000000000001" customHeight="1" x14ac:dyDescent="0.25">
      <c r="A37" s="2" t="s">
        <v>32</v>
      </c>
      <c r="B37" s="2" t="s">
        <v>41</v>
      </c>
      <c r="C37" s="69" t="s">
        <v>29</v>
      </c>
      <c r="D37" s="69" t="s">
        <v>29</v>
      </c>
      <c r="E37" s="69" t="s">
        <v>29</v>
      </c>
      <c r="F37" s="70" t="s">
        <v>29</v>
      </c>
      <c r="G37" s="69" t="s">
        <v>29</v>
      </c>
      <c r="H37" s="69" t="s">
        <v>29</v>
      </c>
      <c r="I37" s="69" t="s">
        <v>29</v>
      </c>
      <c r="J37" s="70" t="s">
        <v>29</v>
      </c>
      <c r="K37" s="16">
        <v>8296</v>
      </c>
      <c r="L37" s="27">
        <v>7871</v>
      </c>
      <c r="M37" s="27">
        <v>8427</v>
      </c>
      <c r="N37" s="70">
        <v>8285</v>
      </c>
      <c r="O37" s="75">
        <v>8246</v>
      </c>
      <c r="P37" s="69">
        <v>8119</v>
      </c>
      <c r="Q37" s="27">
        <v>7995</v>
      </c>
      <c r="R37" s="70">
        <v>7845</v>
      </c>
      <c r="S37" s="75">
        <v>7658</v>
      </c>
      <c r="T37" s="69">
        <v>7509</v>
      </c>
      <c r="U37" s="27">
        <v>7368</v>
      </c>
      <c r="V37" s="70">
        <v>7211</v>
      </c>
      <c r="W37" s="75">
        <v>7201</v>
      </c>
      <c r="X37" s="69">
        <v>7028</v>
      </c>
      <c r="Y37" s="27">
        <v>7661</v>
      </c>
      <c r="Z37" s="70">
        <v>7499</v>
      </c>
      <c r="AA37" s="75">
        <v>7674</v>
      </c>
      <c r="AB37" s="27">
        <v>7498</v>
      </c>
      <c r="AC37" s="27">
        <v>7327</v>
      </c>
      <c r="AD37" s="26">
        <v>10450</v>
      </c>
      <c r="AE37" s="16">
        <v>12641</v>
      </c>
      <c r="AF37" s="27">
        <v>12079</v>
      </c>
      <c r="AG37" s="27">
        <v>11056</v>
      </c>
      <c r="AH37" s="26">
        <v>10899</v>
      </c>
    </row>
    <row r="38" spans="1:34" ht="17.100000000000001" customHeight="1" x14ac:dyDescent="0.25">
      <c r="A38" s="2" t="s">
        <v>280</v>
      </c>
      <c r="B38" s="2" t="s">
        <v>269</v>
      </c>
      <c r="C38" s="27"/>
      <c r="D38" s="27"/>
      <c r="E38" s="27"/>
      <c r="F38" s="26"/>
      <c r="G38" s="27"/>
      <c r="H38" s="27"/>
      <c r="I38" s="27"/>
      <c r="J38" s="26"/>
      <c r="K38" s="16"/>
      <c r="L38" s="27"/>
      <c r="M38" s="27"/>
      <c r="N38" s="26"/>
      <c r="O38" s="16"/>
      <c r="P38" s="27"/>
      <c r="Q38" s="27"/>
      <c r="R38" s="26"/>
      <c r="S38" s="16"/>
      <c r="T38" s="27"/>
      <c r="U38" s="27"/>
      <c r="V38" s="26"/>
      <c r="W38" s="16"/>
      <c r="X38" s="27">
        <v>1285804</v>
      </c>
      <c r="Y38" s="27">
        <v>1206319</v>
      </c>
      <c r="Z38" s="26">
        <v>1125534</v>
      </c>
      <c r="AA38" s="16">
        <v>1045497</v>
      </c>
      <c r="AB38" s="27">
        <v>967863</v>
      </c>
      <c r="AC38" s="27">
        <v>889210</v>
      </c>
      <c r="AD38" s="26">
        <v>808373</v>
      </c>
      <c r="AE38" s="16">
        <v>726789</v>
      </c>
      <c r="AF38" s="27">
        <v>647023</v>
      </c>
      <c r="AG38" s="27">
        <v>565975</v>
      </c>
      <c r="AH38" s="26">
        <v>484975</v>
      </c>
    </row>
    <row r="39" spans="1:34" ht="17.100000000000001" customHeight="1" x14ac:dyDescent="0.25">
      <c r="A39" s="2" t="s">
        <v>306</v>
      </c>
      <c r="B39" s="2" t="s">
        <v>305</v>
      </c>
      <c r="C39" s="27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6"/>
      <c r="AB39" s="27"/>
      <c r="AC39" s="27"/>
      <c r="AD39" s="26"/>
      <c r="AE39" s="16"/>
      <c r="AF39" s="27"/>
      <c r="AG39" s="27"/>
      <c r="AH39" s="26">
        <v>2476433</v>
      </c>
    </row>
    <row r="40" spans="1:34" ht="17.100000000000001" customHeight="1" x14ac:dyDescent="0.25">
      <c r="A40" s="2" t="s">
        <v>18</v>
      </c>
      <c r="B40" s="2" t="s">
        <v>25</v>
      </c>
      <c r="C40" s="27">
        <v>197196</v>
      </c>
      <c r="D40" s="27">
        <v>200156</v>
      </c>
      <c r="E40" s="27">
        <v>193200</v>
      </c>
      <c r="F40" s="26">
        <v>682041</v>
      </c>
      <c r="G40" s="27">
        <v>284983</v>
      </c>
      <c r="H40" s="27">
        <v>289500</v>
      </c>
      <c r="I40" s="27">
        <v>285288</v>
      </c>
      <c r="J40" s="26">
        <v>510114</v>
      </c>
      <c r="K40" s="16">
        <v>508779</v>
      </c>
      <c r="L40" s="27">
        <v>510116</v>
      </c>
      <c r="M40" s="27">
        <v>506536</v>
      </c>
      <c r="N40" s="26">
        <v>366393</v>
      </c>
      <c r="O40" s="16">
        <v>367207</v>
      </c>
      <c r="P40" s="27">
        <v>368420</v>
      </c>
      <c r="Q40" s="27">
        <v>367341</v>
      </c>
      <c r="R40" s="26">
        <v>538931</v>
      </c>
      <c r="S40" s="16">
        <v>539003</v>
      </c>
      <c r="T40" s="27">
        <v>538658</v>
      </c>
      <c r="U40" s="27">
        <v>533463</v>
      </c>
      <c r="V40" s="26">
        <v>412846</v>
      </c>
      <c r="W40" s="16">
        <v>414271</v>
      </c>
      <c r="X40" s="27">
        <v>224705</v>
      </c>
      <c r="Y40" s="27">
        <v>219159</v>
      </c>
      <c r="Z40" s="26">
        <v>210838</v>
      </c>
      <c r="AA40" s="16">
        <v>212581</v>
      </c>
      <c r="AB40" s="27">
        <v>278301</v>
      </c>
      <c r="AC40" s="27">
        <v>278936</v>
      </c>
      <c r="AD40" s="26">
        <v>373536</v>
      </c>
      <c r="AE40" s="16">
        <v>372026</v>
      </c>
      <c r="AF40" s="27">
        <v>374452</v>
      </c>
      <c r="AG40" s="27">
        <v>372909</v>
      </c>
      <c r="AH40" s="26">
        <v>351789</v>
      </c>
    </row>
    <row r="41" spans="1:34" ht="17.100000000000001" customHeight="1" x14ac:dyDescent="0.25">
      <c r="A41" s="3" t="s">
        <v>91</v>
      </c>
      <c r="B41" s="3" t="s">
        <v>93</v>
      </c>
      <c r="C41" s="8">
        <v>343061</v>
      </c>
      <c r="D41" s="14">
        <v>340600</v>
      </c>
      <c r="E41" s="14">
        <v>327542</v>
      </c>
      <c r="F41" s="9">
        <v>801523</v>
      </c>
      <c r="G41" s="14">
        <v>392058</v>
      </c>
      <c r="H41" s="14">
        <v>403747</v>
      </c>
      <c r="I41" s="14">
        <v>397754</v>
      </c>
      <c r="J41" s="9">
        <v>670496</v>
      </c>
      <c r="K41" s="8">
        <v>675275</v>
      </c>
      <c r="L41" s="14">
        <v>673939</v>
      </c>
      <c r="M41" s="14">
        <v>668754</v>
      </c>
      <c r="N41" s="9">
        <v>510798</v>
      </c>
      <c r="O41" s="8">
        <v>509370</v>
      </c>
      <c r="P41" s="14">
        <v>508120</v>
      </c>
      <c r="Q41" s="14">
        <v>504059</v>
      </c>
      <c r="R41" s="9">
        <v>811774</v>
      </c>
      <c r="S41" s="8">
        <v>806915</v>
      </c>
      <c r="T41" s="14">
        <v>802355</v>
      </c>
      <c r="U41" s="14">
        <v>884192</v>
      </c>
      <c r="V41" s="9">
        <v>806915</v>
      </c>
      <c r="W41" s="8">
        <v>803967</v>
      </c>
      <c r="X41" s="14">
        <v>1879920</v>
      </c>
      <c r="Y41" s="14">
        <v>1792731</v>
      </c>
      <c r="Z41" s="9">
        <v>1743120</v>
      </c>
      <c r="AA41" s="8">
        <v>1660485</v>
      </c>
      <c r="AB41" s="14">
        <v>1737943</v>
      </c>
      <c r="AC41" s="14">
        <v>1656487</v>
      </c>
      <c r="AD41" s="9">
        <v>1752614</v>
      </c>
      <c r="AE41" s="8">
        <v>1667971</v>
      </c>
      <c r="AF41" s="14">
        <v>1600691</v>
      </c>
      <c r="AG41" s="14">
        <v>1513718</v>
      </c>
      <c r="AH41" s="9">
        <v>3915495</v>
      </c>
    </row>
    <row r="42" spans="1:34" ht="17.100000000000001" customHeight="1" x14ac:dyDescent="0.25">
      <c r="A42" s="6" t="s">
        <v>144</v>
      </c>
      <c r="B42" s="6" t="s">
        <v>105</v>
      </c>
      <c r="C42" s="16"/>
      <c r="D42" s="27"/>
      <c r="E42" s="27"/>
      <c r="F42" s="26"/>
      <c r="G42" s="27"/>
      <c r="H42" s="27"/>
      <c r="I42" s="27"/>
      <c r="J42" s="26"/>
      <c r="K42" s="16"/>
      <c r="L42" s="27"/>
      <c r="M42" s="27"/>
      <c r="N42" s="26"/>
      <c r="O42" s="16"/>
      <c r="P42" s="27"/>
      <c r="Q42" s="27"/>
      <c r="R42" s="26"/>
      <c r="S42" s="16"/>
      <c r="T42" s="27"/>
      <c r="U42" s="27"/>
      <c r="V42" s="26"/>
      <c r="W42" s="16"/>
      <c r="X42" s="27"/>
      <c r="Y42" s="27"/>
      <c r="Z42" s="26"/>
      <c r="AA42" s="16"/>
      <c r="AB42" s="27"/>
      <c r="AC42" s="27"/>
      <c r="AD42" s="26"/>
      <c r="AE42" s="16"/>
      <c r="AF42" s="27"/>
      <c r="AG42" s="27"/>
      <c r="AH42" s="26"/>
    </row>
    <row r="43" spans="1:34" ht="17.100000000000001" customHeight="1" x14ac:dyDescent="0.25">
      <c r="A43" s="2" t="s">
        <v>281</v>
      </c>
      <c r="B43" s="2" t="s">
        <v>271</v>
      </c>
      <c r="C43" s="27">
        <v>224817</v>
      </c>
      <c r="D43" s="27">
        <v>329410</v>
      </c>
      <c r="E43" s="27">
        <v>350953</v>
      </c>
      <c r="F43" s="26">
        <v>606109</v>
      </c>
      <c r="G43" s="27">
        <v>416647</v>
      </c>
      <c r="H43" s="27">
        <v>144490</v>
      </c>
      <c r="I43" s="27">
        <v>202779</v>
      </c>
      <c r="J43" s="26">
        <v>186702</v>
      </c>
      <c r="K43" s="16">
        <v>150406</v>
      </c>
      <c r="L43" s="27">
        <v>139380</v>
      </c>
      <c r="M43" s="27">
        <v>148238</v>
      </c>
      <c r="N43" s="26">
        <v>109910</v>
      </c>
      <c r="O43" s="16">
        <v>75962</v>
      </c>
      <c r="P43" s="27">
        <v>93923</v>
      </c>
      <c r="Q43" s="27">
        <v>74740</v>
      </c>
      <c r="R43" s="26">
        <v>89132</v>
      </c>
      <c r="S43" s="16">
        <v>84929</v>
      </c>
      <c r="T43" s="27">
        <v>62912</v>
      </c>
      <c r="U43" s="27">
        <v>95334</v>
      </c>
      <c r="V43" s="26">
        <v>71317</v>
      </c>
      <c r="W43" s="16">
        <v>61726</v>
      </c>
      <c r="X43" s="27">
        <v>88488</v>
      </c>
      <c r="Y43" s="27">
        <v>120540</v>
      </c>
      <c r="Z43" s="26">
        <v>110006</v>
      </c>
      <c r="AA43" s="16">
        <v>101122</v>
      </c>
      <c r="AB43" s="27">
        <v>166848</v>
      </c>
      <c r="AC43" s="27">
        <v>140949</v>
      </c>
      <c r="AD43" s="26">
        <v>272168</v>
      </c>
      <c r="AE43" s="16">
        <v>146700</v>
      </c>
      <c r="AF43" s="27">
        <v>395925</v>
      </c>
      <c r="AG43" s="27">
        <v>483787</v>
      </c>
      <c r="AH43" s="26">
        <v>456770</v>
      </c>
    </row>
    <row r="44" spans="1:34" ht="17.100000000000001" customHeight="1" x14ac:dyDescent="0.25">
      <c r="A44" s="2" t="s">
        <v>19</v>
      </c>
      <c r="B44" s="2" t="s">
        <v>26</v>
      </c>
      <c r="C44" s="69" t="s">
        <v>29</v>
      </c>
      <c r="D44" s="69" t="s">
        <v>29</v>
      </c>
      <c r="E44" s="69" t="s">
        <v>29</v>
      </c>
      <c r="F44" s="70" t="s">
        <v>29</v>
      </c>
      <c r="G44" s="27">
        <v>67853</v>
      </c>
      <c r="H44" s="27">
        <v>48897</v>
      </c>
      <c r="I44" s="27">
        <v>45701</v>
      </c>
      <c r="J44" s="26">
        <v>46381</v>
      </c>
      <c r="K44" s="16">
        <v>21222</v>
      </c>
      <c r="L44" s="27">
        <v>19597</v>
      </c>
      <c r="M44" s="27">
        <v>22750</v>
      </c>
      <c r="N44" s="26">
        <v>42705</v>
      </c>
      <c r="O44" s="75">
        <v>16466</v>
      </c>
      <c r="P44" s="69">
        <v>10618</v>
      </c>
      <c r="Q44" s="27">
        <v>30339</v>
      </c>
      <c r="R44" s="26">
        <v>81318</v>
      </c>
      <c r="S44" s="75">
        <v>54333</v>
      </c>
      <c r="T44" s="69">
        <v>129014</v>
      </c>
      <c r="U44" s="27">
        <v>136790</v>
      </c>
      <c r="V44" s="26">
        <v>204384</v>
      </c>
      <c r="W44" s="75">
        <v>338073</v>
      </c>
      <c r="X44" s="69">
        <v>352491</v>
      </c>
      <c r="Y44" s="27">
        <v>105466</v>
      </c>
      <c r="Z44" s="26">
        <v>263340</v>
      </c>
      <c r="AA44" s="75">
        <v>98714</v>
      </c>
      <c r="AB44" s="27">
        <v>109878</v>
      </c>
      <c r="AC44" s="27">
        <v>135612</v>
      </c>
      <c r="AD44" s="26">
        <v>153723</v>
      </c>
      <c r="AE44" s="16">
        <v>78768</v>
      </c>
      <c r="AF44" s="27">
        <v>82254</v>
      </c>
      <c r="AG44" s="27">
        <v>162105</v>
      </c>
      <c r="AH44" s="26">
        <v>290811</v>
      </c>
    </row>
    <row r="45" spans="1:34" ht="17.100000000000001" customHeight="1" x14ac:dyDescent="0.25">
      <c r="A45" s="2" t="s">
        <v>20</v>
      </c>
      <c r="B45" s="2" t="s">
        <v>27</v>
      </c>
      <c r="C45" s="27">
        <v>120782</v>
      </c>
      <c r="D45" s="27">
        <v>61728</v>
      </c>
      <c r="E45" s="27">
        <v>57001</v>
      </c>
      <c r="F45" s="26">
        <v>128520</v>
      </c>
      <c r="G45" s="27">
        <v>97523</v>
      </c>
      <c r="H45" s="27">
        <v>58970</v>
      </c>
      <c r="I45" s="27">
        <v>49167</v>
      </c>
      <c r="J45" s="26">
        <v>68001</v>
      </c>
      <c r="K45" s="16">
        <v>119005</v>
      </c>
      <c r="L45" s="27">
        <v>65597</v>
      </c>
      <c r="M45" s="27">
        <v>42300</v>
      </c>
      <c r="N45" s="26">
        <v>64342</v>
      </c>
      <c r="O45" s="16">
        <v>103204</v>
      </c>
      <c r="P45" s="27">
        <v>25244</v>
      </c>
      <c r="Q45" s="27">
        <v>25084</v>
      </c>
      <c r="R45" s="26">
        <v>59831</v>
      </c>
      <c r="S45" s="16">
        <v>83280</v>
      </c>
      <c r="T45" s="27">
        <v>29203</v>
      </c>
      <c r="U45" s="27">
        <v>64480</v>
      </c>
      <c r="V45" s="26">
        <v>52299</v>
      </c>
      <c r="W45" s="16">
        <v>182293</v>
      </c>
      <c r="X45" s="27">
        <v>126162</v>
      </c>
      <c r="Y45" s="27">
        <v>100335</v>
      </c>
      <c r="Z45" s="26">
        <v>1177498</v>
      </c>
      <c r="AA45" s="16">
        <v>1986197</v>
      </c>
      <c r="AB45" s="27">
        <v>1141137</v>
      </c>
      <c r="AC45" s="27">
        <v>1557629</v>
      </c>
      <c r="AD45" s="26">
        <v>1766637</v>
      </c>
      <c r="AE45" s="16">
        <v>2004699</v>
      </c>
      <c r="AF45" s="27">
        <v>105877</v>
      </c>
      <c r="AG45" s="27">
        <v>82593</v>
      </c>
      <c r="AH45" s="26">
        <v>3563</v>
      </c>
    </row>
    <row r="46" spans="1:34" ht="17.100000000000001" customHeight="1" x14ac:dyDescent="0.25">
      <c r="A46" s="2" t="s">
        <v>31</v>
      </c>
      <c r="B46" s="2" t="s">
        <v>35</v>
      </c>
      <c r="C46" s="27">
        <v>2842</v>
      </c>
      <c r="D46" s="27">
        <v>1631</v>
      </c>
      <c r="E46" s="27">
        <v>1971</v>
      </c>
      <c r="F46" s="26">
        <v>970</v>
      </c>
      <c r="G46" s="27">
        <v>3574</v>
      </c>
      <c r="H46" s="27">
        <v>25681</v>
      </c>
      <c r="I46" s="27">
        <v>30975</v>
      </c>
      <c r="J46" s="26">
        <v>8442</v>
      </c>
      <c r="K46" s="16">
        <v>4778</v>
      </c>
      <c r="L46" s="27">
        <v>2074</v>
      </c>
      <c r="M46" s="27">
        <v>1685</v>
      </c>
      <c r="N46" s="26">
        <v>3729</v>
      </c>
      <c r="O46" s="16">
        <v>2530</v>
      </c>
      <c r="P46" s="27">
        <v>14197</v>
      </c>
      <c r="Q46" s="27">
        <v>11853</v>
      </c>
      <c r="R46" s="26">
        <v>10899</v>
      </c>
      <c r="S46" s="16">
        <v>7106</v>
      </c>
      <c r="T46" s="27">
        <v>2801</v>
      </c>
      <c r="U46" s="27">
        <v>1248</v>
      </c>
      <c r="V46" s="26">
        <v>49</v>
      </c>
      <c r="W46" s="16">
        <v>9</v>
      </c>
      <c r="X46" s="27">
        <v>10</v>
      </c>
      <c r="Y46" s="27">
        <v>9</v>
      </c>
      <c r="Z46" s="26">
        <v>11</v>
      </c>
      <c r="AA46" s="16">
        <v>9</v>
      </c>
      <c r="AB46" s="27">
        <v>11</v>
      </c>
      <c r="AC46" s="27">
        <v>7</v>
      </c>
      <c r="AD46" s="26">
        <v>7</v>
      </c>
      <c r="AE46" s="16">
        <v>193</v>
      </c>
      <c r="AF46" s="27">
        <v>193</v>
      </c>
      <c r="AG46" s="27">
        <v>193</v>
      </c>
      <c r="AH46" s="26">
        <v>486</v>
      </c>
    </row>
    <row r="47" spans="1:34" ht="17.100000000000001" customHeight="1" x14ac:dyDescent="0.25">
      <c r="A47" s="2" t="s">
        <v>18</v>
      </c>
      <c r="B47" s="2" t="s">
        <v>25</v>
      </c>
      <c r="C47" s="27">
        <v>49969</v>
      </c>
      <c r="D47" s="27">
        <v>37865</v>
      </c>
      <c r="E47" s="27">
        <v>33248</v>
      </c>
      <c r="F47" s="26">
        <v>76923</v>
      </c>
      <c r="G47" s="27">
        <v>77520</v>
      </c>
      <c r="H47" s="27">
        <v>61024</v>
      </c>
      <c r="I47" s="27">
        <v>74661</v>
      </c>
      <c r="J47" s="26">
        <v>93645</v>
      </c>
      <c r="K47" s="16">
        <v>81692</v>
      </c>
      <c r="L47" s="27">
        <v>43507</v>
      </c>
      <c r="M47" s="27">
        <v>59635</v>
      </c>
      <c r="N47" s="26">
        <v>82701</v>
      </c>
      <c r="O47" s="16">
        <v>93827</v>
      </c>
      <c r="P47" s="27">
        <v>55004</v>
      </c>
      <c r="Q47" s="27">
        <v>112698</v>
      </c>
      <c r="R47" s="26">
        <v>156415</v>
      </c>
      <c r="S47" s="16">
        <v>228053</v>
      </c>
      <c r="T47" s="27">
        <v>78983</v>
      </c>
      <c r="U47" s="27">
        <v>124819</v>
      </c>
      <c r="V47" s="26">
        <v>237144</v>
      </c>
      <c r="W47" s="16">
        <v>236270</v>
      </c>
      <c r="X47" s="27">
        <v>184875</v>
      </c>
      <c r="Y47" s="27">
        <v>276496</v>
      </c>
      <c r="Z47" s="26">
        <v>321489</v>
      </c>
      <c r="AA47" s="16">
        <v>399595</v>
      </c>
      <c r="AB47" s="27">
        <v>152131</v>
      </c>
      <c r="AC47" s="27">
        <v>119697</v>
      </c>
      <c r="AD47" s="26">
        <v>121732</v>
      </c>
      <c r="AE47" s="16">
        <v>132165</v>
      </c>
      <c r="AF47" s="27">
        <v>119518</v>
      </c>
      <c r="AG47" s="27">
        <v>164109</v>
      </c>
      <c r="AH47" s="26">
        <v>162689</v>
      </c>
    </row>
    <row r="48" spans="1:34" ht="17.100000000000001" customHeight="1" x14ac:dyDescent="0.25">
      <c r="A48" s="2" t="s">
        <v>32</v>
      </c>
      <c r="B48" s="2" t="s">
        <v>41</v>
      </c>
      <c r="C48" s="69" t="s">
        <v>29</v>
      </c>
      <c r="D48" s="69" t="s">
        <v>29</v>
      </c>
      <c r="E48" s="69" t="s">
        <v>29</v>
      </c>
      <c r="F48" s="70" t="s">
        <v>29</v>
      </c>
      <c r="G48" s="28" t="s">
        <v>29</v>
      </c>
      <c r="H48" s="28" t="s">
        <v>29</v>
      </c>
      <c r="I48" s="27" t="s">
        <v>29</v>
      </c>
      <c r="J48" s="26" t="s">
        <v>29</v>
      </c>
      <c r="K48" s="16">
        <v>655</v>
      </c>
      <c r="L48" s="27">
        <v>519</v>
      </c>
      <c r="M48" s="27">
        <v>678</v>
      </c>
      <c r="N48" s="26">
        <v>694</v>
      </c>
      <c r="O48" s="75">
        <v>722</v>
      </c>
      <c r="P48" s="69">
        <v>737</v>
      </c>
      <c r="Q48" s="27">
        <v>756</v>
      </c>
      <c r="R48" s="26">
        <v>767</v>
      </c>
      <c r="S48" s="75">
        <v>788</v>
      </c>
      <c r="T48" s="69">
        <v>795</v>
      </c>
      <c r="U48" s="27">
        <v>804</v>
      </c>
      <c r="V48" s="26">
        <v>810</v>
      </c>
      <c r="W48" s="75">
        <v>855</v>
      </c>
      <c r="X48" s="69">
        <v>870</v>
      </c>
      <c r="Y48" s="27">
        <v>2579</v>
      </c>
      <c r="Z48" s="26">
        <v>2181</v>
      </c>
      <c r="AA48" s="75">
        <v>2382</v>
      </c>
      <c r="AB48" s="27">
        <v>2376</v>
      </c>
      <c r="AC48" s="27">
        <v>3178</v>
      </c>
      <c r="AD48" s="26">
        <v>2579</v>
      </c>
      <c r="AE48" s="16">
        <v>3515</v>
      </c>
      <c r="AF48" s="27">
        <v>3531</v>
      </c>
      <c r="AG48" s="27">
        <v>3995</v>
      </c>
      <c r="AH48" s="26">
        <v>4729</v>
      </c>
    </row>
    <row r="49" spans="1:34" ht="17.100000000000001" customHeight="1" x14ac:dyDescent="0.25">
      <c r="A49" s="2" t="s">
        <v>270</v>
      </c>
      <c r="B49" s="2" t="s">
        <v>269</v>
      </c>
      <c r="C49" s="27"/>
      <c r="D49" s="27"/>
      <c r="E49" s="27"/>
      <c r="F49" s="26"/>
      <c r="G49" s="27"/>
      <c r="H49" s="27"/>
      <c r="I49" s="27"/>
      <c r="J49" s="26"/>
      <c r="K49" s="16"/>
      <c r="L49" s="27"/>
      <c r="M49" s="27"/>
      <c r="N49" s="26"/>
      <c r="O49" s="16"/>
      <c r="P49" s="27"/>
      <c r="Q49" s="27"/>
      <c r="R49" s="26"/>
      <c r="S49" s="16"/>
      <c r="T49" s="27"/>
      <c r="U49" s="27"/>
      <c r="V49" s="26"/>
      <c r="W49" s="16"/>
      <c r="X49" s="27">
        <v>321451</v>
      </c>
      <c r="Y49" s="27">
        <v>321685</v>
      </c>
      <c r="Z49" s="26">
        <v>321581</v>
      </c>
      <c r="AA49" s="16">
        <v>321691</v>
      </c>
      <c r="AB49" s="27">
        <v>322622</v>
      </c>
      <c r="AC49" s="27">
        <v>323349</v>
      </c>
      <c r="AD49" s="26">
        <v>323349</v>
      </c>
      <c r="AE49" s="16">
        <v>323478</v>
      </c>
      <c r="AF49" s="27">
        <v>323817</v>
      </c>
      <c r="AG49" s="27">
        <v>323498</v>
      </c>
      <c r="AH49" s="26">
        <v>323371</v>
      </c>
    </row>
    <row r="50" spans="1:34" ht="17.100000000000001" customHeight="1" x14ac:dyDescent="0.25">
      <c r="A50" s="2" t="s">
        <v>306</v>
      </c>
      <c r="B50" s="2" t="s">
        <v>305</v>
      </c>
      <c r="C50" s="27"/>
      <c r="D50" s="27"/>
      <c r="E50" s="27"/>
      <c r="F50" s="26"/>
      <c r="G50" s="27"/>
      <c r="H50" s="27"/>
      <c r="I50" s="27"/>
      <c r="J50" s="26"/>
      <c r="K50" s="16"/>
      <c r="L50" s="27"/>
      <c r="M50" s="27"/>
      <c r="N50" s="26"/>
      <c r="O50" s="16"/>
      <c r="P50" s="27"/>
      <c r="Q50" s="27"/>
      <c r="R50" s="26"/>
      <c r="S50" s="16"/>
      <c r="T50" s="27"/>
      <c r="U50" s="27"/>
      <c r="V50" s="26"/>
      <c r="W50" s="16"/>
      <c r="X50" s="27"/>
      <c r="Y50" s="27"/>
      <c r="Z50" s="26"/>
      <c r="AA50" s="16"/>
      <c r="AB50" s="27"/>
      <c r="AC50" s="27"/>
      <c r="AD50" s="26"/>
      <c r="AE50" s="16"/>
      <c r="AF50" s="27"/>
      <c r="AG50" s="27"/>
      <c r="AH50" s="26">
        <v>24545</v>
      </c>
    </row>
    <row r="51" spans="1:34" ht="17.100000000000001" customHeight="1" x14ac:dyDescent="0.25">
      <c r="A51" s="2" t="s">
        <v>33</v>
      </c>
      <c r="B51" s="2" t="s">
        <v>36</v>
      </c>
      <c r="C51" s="27">
        <v>228745</v>
      </c>
      <c r="D51" s="27">
        <v>1712784</v>
      </c>
      <c r="E51" s="27">
        <v>191311</v>
      </c>
      <c r="F51" s="26">
        <v>329104</v>
      </c>
      <c r="G51" s="27">
        <v>280518</v>
      </c>
      <c r="H51" s="27">
        <v>2189223</v>
      </c>
      <c r="I51" s="27">
        <v>268835</v>
      </c>
      <c r="J51" s="26">
        <v>392615</v>
      </c>
      <c r="K51" s="16">
        <v>495089</v>
      </c>
      <c r="L51" s="27">
        <v>283715</v>
      </c>
      <c r="M51" s="27">
        <v>202531</v>
      </c>
      <c r="N51" s="26">
        <v>264241</v>
      </c>
      <c r="O51" s="16">
        <v>259990</v>
      </c>
      <c r="P51" s="27">
        <v>770675</v>
      </c>
      <c r="Q51" s="27">
        <v>141572</v>
      </c>
      <c r="R51" s="26">
        <v>263781</v>
      </c>
      <c r="S51" s="16">
        <v>253747</v>
      </c>
      <c r="T51" s="27">
        <v>242309</v>
      </c>
      <c r="U51" s="27">
        <v>340346</v>
      </c>
      <c r="V51" s="26">
        <v>938902</v>
      </c>
      <c r="W51" s="16">
        <v>1262303</v>
      </c>
      <c r="X51" s="27">
        <v>2638005</v>
      </c>
      <c r="Y51" s="27">
        <v>1194416</v>
      </c>
      <c r="Z51" s="26">
        <v>312268</v>
      </c>
      <c r="AA51" s="16">
        <v>260092</v>
      </c>
      <c r="AB51" s="27">
        <v>1614797</v>
      </c>
      <c r="AC51" s="27">
        <v>305663</v>
      </c>
      <c r="AD51" s="26">
        <v>511507</v>
      </c>
      <c r="AE51" s="16">
        <v>797621</v>
      </c>
      <c r="AF51" s="27">
        <v>1109208</v>
      </c>
      <c r="AG51" s="27">
        <v>489588</v>
      </c>
      <c r="AH51" s="26">
        <v>546347</v>
      </c>
    </row>
    <row r="52" spans="1:34" ht="17.100000000000001" customHeight="1" x14ac:dyDescent="0.25">
      <c r="A52" s="3" t="s">
        <v>145</v>
      </c>
      <c r="B52" s="3" t="s">
        <v>92</v>
      </c>
      <c r="C52" s="8">
        <v>627155</v>
      </c>
      <c r="D52" s="14">
        <v>2143418</v>
      </c>
      <c r="E52" s="14">
        <v>634484</v>
      </c>
      <c r="F52" s="9">
        <v>1141626</v>
      </c>
      <c r="G52" s="14">
        <v>943635</v>
      </c>
      <c r="H52" s="14">
        <v>2528285</v>
      </c>
      <c r="I52" s="14">
        <v>672118</v>
      </c>
      <c r="J52" s="9">
        <v>795786</v>
      </c>
      <c r="K52" s="8">
        <v>872847</v>
      </c>
      <c r="L52" s="14">
        <v>554389</v>
      </c>
      <c r="M52" s="14">
        <v>477817</v>
      </c>
      <c r="N52" s="9">
        <v>568322</v>
      </c>
      <c r="O52" s="8">
        <v>552701</v>
      </c>
      <c r="P52" s="14">
        <v>970398</v>
      </c>
      <c r="Q52" s="14">
        <v>397042</v>
      </c>
      <c r="R52" s="9">
        <v>662143</v>
      </c>
      <c r="S52" s="8">
        <v>712236</v>
      </c>
      <c r="T52" s="14">
        <v>546017</v>
      </c>
      <c r="U52" s="14">
        <v>763821</v>
      </c>
      <c r="V52" s="9">
        <v>1504905</v>
      </c>
      <c r="W52" s="8">
        <v>2081529</v>
      </c>
      <c r="X52" s="14">
        <v>3712352</v>
      </c>
      <c r="Y52" s="14">
        <v>2121526</v>
      </c>
      <c r="Z52" s="9">
        <v>2508374</v>
      </c>
      <c r="AA52" s="8">
        <v>3169802</v>
      </c>
      <c r="AB52" s="14">
        <v>3509800</v>
      </c>
      <c r="AC52" s="14">
        <v>2586084</v>
      </c>
      <c r="AD52" s="9">
        <v>3151702</v>
      </c>
      <c r="AE52" s="8">
        <v>3487139</v>
      </c>
      <c r="AF52" s="14">
        <v>2140323</v>
      </c>
      <c r="AG52" s="14">
        <v>1709868</v>
      </c>
      <c r="AH52" s="9">
        <v>1813311</v>
      </c>
    </row>
    <row r="53" spans="1:34" ht="17.100000000000001" customHeight="1" x14ac:dyDescent="0.25">
      <c r="A53" s="3" t="s">
        <v>95</v>
      </c>
      <c r="B53" s="3" t="s">
        <v>110</v>
      </c>
      <c r="C53" s="8">
        <v>970216</v>
      </c>
      <c r="D53" s="14">
        <v>2484018</v>
      </c>
      <c r="E53" s="14">
        <v>962026</v>
      </c>
      <c r="F53" s="9">
        <v>1943149</v>
      </c>
      <c r="G53" s="14">
        <v>1335693</v>
      </c>
      <c r="H53" s="14">
        <v>2932032</v>
      </c>
      <c r="I53" s="14">
        <v>1069872</v>
      </c>
      <c r="J53" s="9">
        <v>1466282</v>
      </c>
      <c r="K53" s="8">
        <v>1548122</v>
      </c>
      <c r="L53" s="14">
        <v>1228328</v>
      </c>
      <c r="M53" s="14">
        <v>1146571</v>
      </c>
      <c r="N53" s="9">
        <v>1079120</v>
      </c>
      <c r="O53" s="8">
        <v>1062071</v>
      </c>
      <c r="P53" s="14">
        <v>1478518</v>
      </c>
      <c r="Q53" s="14">
        <v>901101</v>
      </c>
      <c r="R53" s="9">
        <v>1473917</v>
      </c>
      <c r="S53" s="8">
        <v>1519151</v>
      </c>
      <c r="T53" s="14">
        <v>1348372</v>
      </c>
      <c r="U53" s="14">
        <v>1648013</v>
      </c>
      <c r="V53" s="9">
        <v>2311820</v>
      </c>
      <c r="W53" s="8">
        <v>2885496</v>
      </c>
      <c r="X53" s="14">
        <v>5592272</v>
      </c>
      <c r="Y53" s="14">
        <v>3914257</v>
      </c>
      <c r="Z53" s="9">
        <v>4251494</v>
      </c>
      <c r="AA53" s="8">
        <v>4830287</v>
      </c>
      <c r="AB53" s="14">
        <v>5247743</v>
      </c>
      <c r="AC53" s="14">
        <v>4242571</v>
      </c>
      <c r="AD53" s="9">
        <v>4904316</v>
      </c>
      <c r="AE53" s="8">
        <v>5155110</v>
      </c>
      <c r="AF53" s="14">
        <v>3741014</v>
      </c>
      <c r="AG53" s="14">
        <v>3223586</v>
      </c>
      <c r="AH53" s="9">
        <v>5728806</v>
      </c>
    </row>
    <row r="54" spans="1:34" ht="17.100000000000001" customHeight="1" thickBot="1" x14ac:dyDescent="0.3">
      <c r="A54" s="4" t="s">
        <v>94</v>
      </c>
      <c r="B54" s="4" t="s">
        <v>111</v>
      </c>
      <c r="C54" s="12">
        <v>11212264</v>
      </c>
      <c r="D54" s="29">
        <v>11555824</v>
      </c>
      <c r="E54" s="29">
        <v>10349961</v>
      </c>
      <c r="F54" s="13">
        <v>10918589</v>
      </c>
      <c r="G54" s="29">
        <v>11129287</v>
      </c>
      <c r="H54" s="29">
        <v>10782829</v>
      </c>
      <c r="I54" s="29">
        <v>9149457</v>
      </c>
      <c r="J54" s="13">
        <v>9134899</v>
      </c>
      <c r="K54" s="12">
        <v>9758584</v>
      </c>
      <c r="L54" s="29">
        <v>8265643</v>
      </c>
      <c r="M54" s="29">
        <v>8393081</v>
      </c>
      <c r="N54" s="13">
        <v>8253173</v>
      </c>
      <c r="O54" s="12">
        <v>8808029</v>
      </c>
      <c r="P54" s="29">
        <v>8832881</v>
      </c>
      <c r="Q54" s="29">
        <v>8396569</v>
      </c>
      <c r="R54" s="13">
        <v>9261167</v>
      </c>
      <c r="S54" s="12">
        <v>9770156</v>
      </c>
      <c r="T54" s="29">
        <v>9207317</v>
      </c>
      <c r="U54" s="29">
        <v>9901740</v>
      </c>
      <c r="V54" s="13">
        <v>11292973</v>
      </c>
      <c r="W54" s="12">
        <v>12846270</v>
      </c>
      <c r="X54" s="29">
        <v>14868518</v>
      </c>
      <c r="Y54" s="29">
        <v>13702366</v>
      </c>
      <c r="Z54" s="13">
        <v>14328059</v>
      </c>
      <c r="AA54" s="12">
        <v>15876855</v>
      </c>
      <c r="AB54" s="29">
        <v>15691803</v>
      </c>
      <c r="AC54" s="29">
        <v>15169682</v>
      </c>
      <c r="AD54" s="13">
        <v>16465630</v>
      </c>
      <c r="AE54" s="12">
        <v>17937171</v>
      </c>
      <c r="AF54" s="29">
        <v>16565734</v>
      </c>
      <c r="AG54" s="29">
        <v>16484744</v>
      </c>
      <c r="AH54" s="13">
        <v>19914882</v>
      </c>
    </row>
    <row r="56" spans="1:34" x14ac:dyDescent="0.25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Q56" s="68"/>
      <c r="S56" s="68"/>
      <c r="W56" s="68"/>
    </row>
    <row r="57" spans="1:34" x14ac:dyDescent="0.25">
      <c r="C57" s="68"/>
      <c r="D57" s="68"/>
      <c r="E57" s="68"/>
      <c r="F57" s="68"/>
      <c r="O57" s="68"/>
      <c r="S57" s="68"/>
      <c r="W57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5"/>
  <sheetViews>
    <sheetView tabSelected="1" zoomScale="108" zoomScaleNormal="108" workbookViewId="0">
      <pane xSplit="2" ySplit="4" topLeftCell="AD5" activePane="bottomRight" state="frozen"/>
      <selection pane="topRight" activeCell="C1" sqref="C1"/>
      <selection pane="bottomLeft" activeCell="A5" sqref="A5"/>
      <selection pane="bottomRight" activeCell="AH21" sqref="AH21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4" width="11.5703125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8" width="12.42578125" bestFit="1" customWidth="1"/>
    <col min="29" max="30" width="11.7109375" bestFit="1" customWidth="1"/>
    <col min="31" max="32" width="12.42578125" bestFit="1" customWidth="1"/>
    <col min="33" max="33" width="11.42578125" bestFit="1" customWidth="1"/>
    <col min="34" max="34" width="10.7109375" bestFit="1" customWidth="1"/>
  </cols>
  <sheetData>
    <row r="1" spans="1:34" s="65" customFormat="1" ht="27.6" customHeight="1" x14ac:dyDescent="0.35">
      <c r="A1" s="65" t="s">
        <v>136</v>
      </c>
      <c r="B1" s="65" t="s">
        <v>135</v>
      </c>
    </row>
    <row r="2" spans="1:34" s="66" customFormat="1" ht="12.75" x14ac:dyDescent="0.2">
      <c r="A2" s="66" t="s">
        <v>138</v>
      </c>
      <c r="B2" s="66" t="s">
        <v>137</v>
      </c>
    </row>
    <row r="3" spans="1:34" s="66" customFormat="1" ht="51.6" customHeight="1" thickBot="1" x14ac:dyDescent="0.25"/>
    <row r="4" spans="1:34" ht="35.450000000000003" customHeight="1" thickBot="1" x14ac:dyDescent="0.3">
      <c r="A4" s="1" t="s">
        <v>113</v>
      </c>
      <c r="B4" s="1" t="s">
        <v>114</v>
      </c>
      <c r="C4" s="20" t="s">
        <v>152</v>
      </c>
      <c r="D4" s="21" t="s">
        <v>153</v>
      </c>
      <c r="E4" s="21" t="s">
        <v>154</v>
      </c>
      <c r="F4" s="100">
        <v>2017</v>
      </c>
      <c r="G4" s="20" t="s">
        <v>127</v>
      </c>
      <c r="H4" s="21" t="s">
        <v>128</v>
      </c>
      <c r="I4" s="100" t="s">
        <v>129</v>
      </c>
      <c r="J4" s="100">
        <v>2018</v>
      </c>
      <c r="K4" s="20" t="s">
        <v>130</v>
      </c>
      <c r="L4" s="21" t="s">
        <v>116</v>
      </c>
      <c r="M4" s="76" t="s">
        <v>115</v>
      </c>
      <c r="N4" s="100">
        <v>2019</v>
      </c>
      <c r="O4" s="78" t="s">
        <v>161</v>
      </c>
      <c r="P4" s="76" t="s">
        <v>162</v>
      </c>
      <c r="Q4" s="76" t="s">
        <v>165</v>
      </c>
      <c r="R4" s="100">
        <v>2020</v>
      </c>
      <c r="S4" s="78" t="s">
        <v>215</v>
      </c>
      <c r="T4" s="76" t="s">
        <v>217</v>
      </c>
      <c r="U4" s="76" t="s">
        <v>219</v>
      </c>
      <c r="V4" s="100">
        <v>2021</v>
      </c>
      <c r="W4" s="78" t="s">
        <v>221</v>
      </c>
      <c r="X4" s="76" t="s">
        <v>224</v>
      </c>
      <c r="Y4" s="76" t="s">
        <v>225</v>
      </c>
      <c r="Z4" s="100">
        <v>2022</v>
      </c>
      <c r="AA4" s="123" t="s">
        <v>287</v>
      </c>
      <c r="AB4" s="119" t="s">
        <v>286</v>
      </c>
      <c r="AC4" s="76" t="s">
        <v>237</v>
      </c>
      <c r="AD4" s="118" t="s">
        <v>307</v>
      </c>
      <c r="AE4" s="123" t="s">
        <v>288</v>
      </c>
      <c r="AF4" s="76" t="s">
        <v>246</v>
      </c>
      <c r="AG4" s="76" t="s">
        <v>292</v>
      </c>
      <c r="AH4" s="100">
        <v>2024</v>
      </c>
    </row>
    <row r="5" spans="1:34" ht="25.9" customHeight="1" x14ac:dyDescent="0.25">
      <c r="A5" s="30" t="s">
        <v>131</v>
      </c>
      <c r="B5" s="30" t="s">
        <v>132</v>
      </c>
      <c r="C5" s="22" t="s">
        <v>134</v>
      </c>
      <c r="D5" s="23" t="s">
        <v>134</v>
      </c>
      <c r="E5" s="23" t="s">
        <v>134</v>
      </c>
      <c r="F5" s="23" t="s">
        <v>134</v>
      </c>
      <c r="G5" s="22" t="s">
        <v>134</v>
      </c>
      <c r="H5" s="23" t="s">
        <v>134</v>
      </c>
      <c r="I5" s="23" t="s">
        <v>134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22"/>
      <c r="AB5" s="52"/>
      <c r="AC5" s="19"/>
      <c r="AD5" s="25"/>
      <c r="AE5" s="33"/>
      <c r="AF5" s="52"/>
      <c r="AG5" s="19"/>
      <c r="AH5" s="25"/>
    </row>
    <row r="6" spans="1:34" ht="17.100000000000001" customHeight="1" x14ac:dyDescent="0.25">
      <c r="A6" s="51" t="s">
        <v>56</v>
      </c>
      <c r="B6" s="51" t="s">
        <v>252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33">
        <v>2539863</v>
      </c>
      <c r="AB6" s="52">
        <v>4248680</v>
      </c>
      <c r="AC6" s="52">
        <v>5871735</v>
      </c>
      <c r="AD6" s="53">
        <v>7930069</v>
      </c>
      <c r="AE6" s="33">
        <v>1917995</v>
      </c>
      <c r="AF6" s="52">
        <v>3237596</v>
      </c>
      <c r="AG6" s="52">
        <v>4635135</v>
      </c>
      <c r="AH6" s="53">
        <v>6858867</v>
      </c>
    </row>
    <row r="7" spans="1:34" ht="17.100000000000001" customHeight="1" x14ac:dyDescent="0.25">
      <c r="A7" s="51" t="s">
        <v>57</v>
      </c>
      <c r="B7" s="51" t="s">
        <v>253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33">
        <v>9382</v>
      </c>
      <c r="AB7" s="79">
        <v>16019</v>
      </c>
      <c r="AC7" s="52">
        <v>22218</v>
      </c>
      <c r="AD7" s="53">
        <v>28628</v>
      </c>
      <c r="AE7" s="115">
        <v>6336</v>
      </c>
      <c r="AF7" s="79">
        <v>12479</v>
      </c>
      <c r="AG7" s="52">
        <v>19135</v>
      </c>
      <c r="AH7" s="53">
        <v>25471</v>
      </c>
    </row>
    <row r="8" spans="1:34" ht="17.100000000000001" customHeight="1" x14ac:dyDescent="0.25">
      <c r="A8" s="51" t="s">
        <v>156</v>
      </c>
      <c r="B8" s="51" t="s">
        <v>69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79" t="s">
        <v>29</v>
      </c>
      <c r="Q8" s="79" t="s">
        <v>29</v>
      </c>
      <c r="R8" s="53">
        <v>0</v>
      </c>
      <c r="S8" s="52">
        <v>0</v>
      </c>
      <c r="T8" s="79" t="s">
        <v>29</v>
      </c>
      <c r="U8" s="79" t="s">
        <v>29</v>
      </c>
      <c r="V8" s="109" t="s">
        <v>29</v>
      </c>
      <c r="W8" s="79" t="s">
        <v>29</v>
      </c>
      <c r="X8" s="79" t="s">
        <v>29</v>
      </c>
      <c r="Y8" s="79" t="s">
        <v>29</v>
      </c>
      <c r="Z8" s="109" t="s">
        <v>29</v>
      </c>
      <c r="AA8" s="115" t="s">
        <v>29</v>
      </c>
      <c r="AB8" s="79" t="s">
        <v>29</v>
      </c>
      <c r="AC8" s="79" t="s">
        <v>29</v>
      </c>
      <c r="AD8" s="109" t="s">
        <v>29</v>
      </c>
      <c r="AE8" s="115" t="s">
        <v>29</v>
      </c>
      <c r="AF8" s="79" t="s">
        <v>29</v>
      </c>
      <c r="AG8" s="79" t="s">
        <v>29</v>
      </c>
      <c r="AH8" s="109" t="s">
        <v>29</v>
      </c>
    </row>
    <row r="9" spans="1:34" ht="17.100000000000001" customHeight="1" x14ac:dyDescent="0.25">
      <c r="A9" s="51" t="s">
        <v>157</v>
      </c>
      <c r="B9" s="51" t="s">
        <v>254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15598</v>
      </c>
      <c r="Y9" s="52">
        <v>14654</v>
      </c>
      <c r="Z9" s="53">
        <v>14654</v>
      </c>
      <c r="AA9" s="33">
        <v>18824</v>
      </c>
      <c r="AB9" s="52">
        <v>18976</v>
      </c>
      <c r="AC9" s="52">
        <v>18988</v>
      </c>
      <c r="AD9" s="53">
        <v>19542</v>
      </c>
      <c r="AE9" s="33">
        <v>152</v>
      </c>
      <c r="AF9" s="52">
        <v>152</v>
      </c>
      <c r="AG9" s="52">
        <v>153</v>
      </c>
      <c r="AH9" s="53">
        <v>20351</v>
      </c>
    </row>
    <row r="10" spans="1:34" ht="17.100000000000001" customHeight="1" x14ac:dyDescent="0.25">
      <c r="A10" s="51" t="s">
        <v>58</v>
      </c>
      <c r="B10" s="51" t="s">
        <v>70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  <c r="AA10" s="33">
        <v>106067</v>
      </c>
      <c r="AB10" s="79">
        <v>178398</v>
      </c>
      <c r="AC10" s="52">
        <v>252801</v>
      </c>
      <c r="AD10" s="53">
        <v>301179</v>
      </c>
      <c r="AE10" s="115">
        <v>74551</v>
      </c>
      <c r="AF10" s="79">
        <v>162001</v>
      </c>
      <c r="AG10" s="52">
        <v>236969</v>
      </c>
      <c r="AH10" s="53">
        <v>294640</v>
      </c>
    </row>
    <row r="11" spans="1:34" ht="17.100000000000001" customHeight="1" x14ac:dyDescent="0.25">
      <c r="A11" s="51" t="s">
        <v>59</v>
      </c>
      <c r="B11" s="51" t="s">
        <v>71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  <c r="AA11" s="33">
        <v>39610</v>
      </c>
      <c r="AB11" s="52">
        <v>42799</v>
      </c>
      <c r="AC11" s="52">
        <v>42951</v>
      </c>
      <c r="AD11" s="53">
        <v>75899</v>
      </c>
      <c r="AE11" s="33">
        <v>59465</v>
      </c>
      <c r="AF11" s="52">
        <v>61936</v>
      </c>
      <c r="AG11" s="52">
        <v>62679</v>
      </c>
      <c r="AH11" s="53">
        <v>119907</v>
      </c>
    </row>
    <row r="12" spans="1:34" ht="17.100000000000001" customHeight="1" x14ac:dyDescent="0.25">
      <c r="A12" s="51" t="s">
        <v>60</v>
      </c>
      <c r="B12" s="51" t="s">
        <v>72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  <c r="AA12" s="33">
        <v>5047</v>
      </c>
      <c r="AB12" s="52">
        <v>66090</v>
      </c>
      <c r="AC12" s="52">
        <v>128533</v>
      </c>
      <c r="AD12" s="53">
        <v>139653</v>
      </c>
      <c r="AE12" s="33">
        <v>3042</v>
      </c>
      <c r="AF12" s="52">
        <v>52714</v>
      </c>
      <c r="AG12" s="52">
        <v>95929</v>
      </c>
      <c r="AH12" s="53">
        <v>96526</v>
      </c>
    </row>
    <row r="13" spans="1:34" ht="17.100000000000001" customHeight="1" x14ac:dyDescent="0.25">
      <c r="A13" s="51" t="s">
        <v>61</v>
      </c>
      <c r="B13" s="51" t="s">
        <v>73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  <c r="AA13" s="33">
        <v>121352</v>
      </c>
      <c r="AB13" s="79">
        <v>200399</v>
      </c>
      <c r="AC13" s="52">
        <v>288482</v>
      </c>
      <c r="AD13" s="53">
        <v>406344</v>
      </c>
      <c r="AE13" s="115">
        <v>109361</v>
      </c>
      <c r="AF13" s="79">
        <v>180270</v>
      </c>
      <c r="AG13" s="52">
        <v>307305</v>
      </c>
      <c r="AH13" s="53">
        <v>374969</v>
      </c>
    </row>
    <row r="14" spans="1:34" ht="17.100000000000001" customHeight="1" x14ac:dyDescent="0.25">
      <c r="A14" s="51" t="s">
        <v>75</v>
      </c>
      <c r="B14" s="51" t="s">
        <v>74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173137</v>
      </c>
      <c r="AA14" s="33">
        <v>51197</v>
      </c>
      <c r="AB14" s="52">
        <v>92047</v>
      </c>
      <c r="AC14" s="52">
        <v>131480</v>
      </c>
      <c r="AD14" s="53">
        <v>27647</v>
      </c>
      <c r="AE14" s="33">
        <v>79410</v>
      </c>
      <c r="AF14" s="52">
        <v>138933</v>
      </c>
      <c r="AG14" s="52">
        <v>195099</v>
      </c>
      <c r="AH14" s="53">
        <v>29394</v>
      </c>
    </row>
    <row r="15" spans="1:34" ht="17.100000000000001" customHeight="1" x14ac:dyDescent="0.25">
      <c r="A15" s="51" t="s">
        <v>62</v>
      </c>
      <c r="B15" s="51" t="s">
        <v>76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36258</v>
      </c>
      <c r="Y15" s="52">
        <v>54991</v>
      </c>
      <c r="Z15" s="53">
        <v>70472</v>
      </c>
      <c r="AA15" s="33">
        <v>15008</v>
      </c>
      <c r="AB15" s="52">
        <v>28489</v>
      </c>
      <c r="AC15" s="52">
        <v>45033</v>
      </c>
      <c r="AD15" s="53">
        <v>62155</v>
      </c>
      <c r="AE15" s="33">
        <v>20134</v>
      </c>
      <c r="AF15" s="52">
        <v>45398</v>
      </c>
      <c r="AG15" s="52">
        <v>68915</v>
      </c>
      <c r="AH15" s="53">
        <v>97026</v>
      </c>
    </row>
    <row r="16" spans="1:34" ht="17.100000000000001" customHeight="1" x14ac:dyDescent="0.25">
      <c r="A16" s="51" t="s">
        <v>63</v>
      </c>
      <c r="B16" s="51" t="s">
        <v>52</v>
      </c>
      <c r="C16" s="69" t="s">
        <v>29</v>
      </c>
      <c r="D16" s="69" t="s">
        <v>29</v>
      </c>
      <c r="E16" s="69" t="s">
        <v>29</v>
      </c>
      <c r="F16" s="69" t="s">
        <v>29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33">
        <v>191</v>
      </c>
      <c r="AB16" s="79">
        <v>452</v>
      </c>
      <c r="AC16" s="52">
        <v>612</v>
      </c>
      <c r="AD16" s="53">
        <v>735</v>
      </c>
      <c r="AE16" s="115">
        <v>103</v>
      </c>
      <c r="AF16" s="79">
        <v>268</v>
      </c>
      <c r="AG16" s="52">
        <v>434</v>
      </c>
      <c r="AH16" s="53">
        <v>753</v>
      </c>
    </row>
    <row r="17" spans="1:34" ht="17.100000000000001" customHeight="1" x14ac:dyDescent="0.25">
      <c r="A17" s="54" t="s">
        <v>64</v>
      </c>
      <c r="B17" s="54" t="s">
        <v>77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40">
        <v>2906541</v>
      </c>
      <c r="AB17" s="41">
        <v>4892349</v>
      </c>
      <c r="AC17" s="55">
        <v>6802833</v>
      </c>
      <c r="AD17" s="56">
        <v>8991851</v>
      </c>
      <c r="AE17" s="121">
        <v>2270549</v>
      </c>
      <c r="AF17" s="41">
        <v>3891747</v>
      </c>
      <c r="AG17" s="55">
        <v>5621753</v>
      </c>
      <c r="AH17" s="56">
        <v>7917904</v>
      </c>
    </row>
    <row r="18" spans="1:34" ht="17.100000000000001" customHeight="1" x14ac:dyDescent="0.25">
      <c r="A18" s="51" t="s">
        <v>65</v>
      </c>
      <c r="B18" s="51" t="s">
        <v>53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33">
        <v>2497</v>
      </c>
      <c r="AB18" s="52">
        <v>4968</v>
      </c>
      <c r="AC18" s="52">
        <v>7434</v>
      </c>
      <c r="AD18" s="53">
        <v>10027</v>
      </c>
      <c r="AE18" s="33">
        <v>2463</v>
      </c>
      <c r="AF18" s="52">
        <v>5192</v>
      </c>
      <c r="AG18" s="52">
        <v>7981</v>
      </c>
      <c r="AH18" s="53">
        <v>11532</v>
      </c>
    </row>
    <row r="19" spans="1:34" ht="17.100000000000001" customHeight="1" x14ac:dyDescent="0.25">
      <c r="A19" s="54" t="s">
        <v>66</v>
      </c>
      <c r="B19" s="54" t="s">
        <v>54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40">
        <v>2909038</v>
      </c>
      <c r="AB19" s="41">
        <v>4897317</v>
      </c>
      <c r="AC19" s="55">
        <v>6810267</v>
      </c>
      <c r="AD19" s="56">
        <v>9001878</v>
      </c>
      <c r="AE19" s="121">
        <v>2273012</v>
      </c>
      <c r="AF19" s="41">
        <v>3896939</v>
      </c>
      <c r="AG19" s="55">
        <v>5629734</v>
      </c>
      <c r="AH19" s="56">
        <v>7929436</v>
      </c>
    </row>
    <row r="20" spans="1:34" ht="17.100000000000001" customHeight="1" x14ac:dyDescent="0.25">
      <c r="A20" s="51" t="s">
        <v>67</v>
      </c>
      <c r="B20" s="51" t="s">
        <v>255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33">
        <v>68560</v>
      </c>
      <c r="AB20" s="52">
        <v>114593</v>
      </c>
      <c r="AC20" s="58">
        <v>202926</v>
      </c>
      <c r="AD20" s="53">
        <v>21004</v>
      </c>
      <c r="AE20" s="33">
        <v>31257</v>
      </c>
      <c r="AF20" s="52">
        <v>38319</v>
      </c>
      <c r="AG20" s="58">
        <v>45679</v>
      </c>
      <c r="AH20" s="53">
        <v>61736</v>
      </c>
    </row>
    <row r="21" spans="1:34" ht="17.100000000000001" customHeight="1" thickBot="1" x14ac:dyDescent="0.3">
      <c r="A21" s="60" t="s">
        <v>68</v>
      </c>
      <c r="B21" s="60" t="s">
        <v>55</v>
      </c>
      <c r="C21" s="74">
        <v>1549019</v>
      </c>
      <c r="D21" s="74">
        <v>2458293</v>
      </c>
      <c r="E21" s="74">
        <v>3326257</v>
      </c>
      <c r="F21" s="74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4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4">
        <v>2271700</v>
      </c>
      <c r="U21" s="62">
        <v>3638252</v>
      </c>
      <c r="V21" s="63">
        <v>6022767</v>
      </c>
      <c r="W21" s="61">
        <v>3942970</v>
      </c>
      <c r="X21" s="74">
        <f>X19+X20</f>
        <v>7528647</v>
      </c>
      <c r="Y21" s="62">
        <v>10867844</v>
      </c>
      <c r="Z21" s="63">
        <v>13439721</v>
      </c>
      <c r="AA21" s="61">
        <v>2977598</v>
      </c>
      <c r="AB21" s="74">
        <v>5011910</v>
      </c>
      <c r="AC21" s="62">
        <v>7013193</v>
      </c>
      <c r="AD21" s="63">
        <v>9022882</v>
      </c>
      <c r="AE21" s="64">
        <v>2304269</v>
      </c>
      <c r="AF21" s="74">
        <v>3935258</v>
      </c>
      <c r="AG21" s="62">
        <v>5675413</v>
      </c>
      <c r="AH21" s="63">
        <v>7991172</v>
      </c>
    </row>
    <row r="23" spans="1:34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68"/>
    </row>
    <row r="24" spans="1:34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68"/>
    </row>
    <row r="25" spans="1:34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5"/>
  <sheetViews>
    <sheetView workbookViewId="0">
      <pane xSplit="3" topLeftCell="AE1" activePane="topRight" state="frozen"/>
      <selection pane="topRight" activeCell="AI28" sqref="AI28"/>
    </sheetView>
  </sheetViews>
  <sheetFormatPr defaultRowHeight="15" x14ac:dyDescent="0.25"/>
  <cols>
    <col min="1" max="1" width="5" customWidth="1"/>
    <col min="2" max="2" width="55.42578125" customWidth="1"/>
    <col min="3" max="3" width="57.5703125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  <col min="29" max="29" width="12.42578125" customWidth="1"/>
    <col min="30" max="30" width="9.5703125" bestFit="1" customWidth="1"/>
    <col min="32" max="33" width="11" bestFit="1" customWidth="1"/>
    <col min="34" max="34" width="9.5703125" bestFit="1" customWidth="1"/>
    <col min="35" max="35" width="7.85546875" bestFit="1" customWidth="1"/>
  </cols>
  <sheetData>
    <row r="1" spans="1:35" ht="36" customHeight="1" x14ac:dyDescent="0.35">
      <c r="B1" s="80" t="s">
        <v>209</v>
      </c>
      <c r="C1" s="80" t="s">
        <v>208</v>
      </c>
    </row>
    <row r="2" spans="1:35" ht="15.75" thickBot="1" x14ac:dyDescent="0.3"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U2" s="82"/>
      <c r="W2" s="82"/>
      <c r="Y2" s="82"/>
      <c r="AC2" s="82"/>
    </row>
    <row r="3" spans="1:35" ht="34.5" customHeight="1" thickBot="1" x14ac:dyDescent="0.3">
      <c r="A3" s="90" t="s">
        <v>203</v>
      </c>
      <c r="B3" s="91" t="s">
        <v>204</v>
      </c>
      <c r="C3" s="1" t="s">
        <v>205</v>
      </c>
      <c r="D3" s="78" t="s">
        <v>148</v>
      </c>
      <c r="E3" s="76" t="s">
        <v>149</v>
      </c>
      <c r="F3" s="76" t="s">
        <v>150</v>
      </c>
      <c r="G3" s="84">
        <v>2017</v>
      </c>
      <c r="H3" s="78" t="s">
        <v>174</v>
      </c>
      <c r="I3" s="76" t="s">
        <v>175</v>
      </c>
      <c r="J3" s="76" t="s">
        <v>176</v>
      </c>
      <c r="K3" s="84">
        <v>2018</v>
      </c>
      <c r="L3" s="78" t="s">
        <v>177</v>
      </c>
      <c r="M3" s="76" t="s">
        <v>178</v>
      </c>
      <c r="N3" s="76" t="s">
        <v>115</v>
      </c>
      <c r="O3" s="84">
        <v>2019</v>
      </c>
      <c r="P3" s="78" t="s">
        <v>160</v>
      </c>
      <c r="Q3" s="76" t="s">
        <v>164</v>
      </c>
      <c r="R3" s="76" t="s">
        <v>165</v>
      </c>
      <c r="S3" s="84">
        <v>2020</v>
      </c>
      <c r="T3" s="78" t="s">
        <v>214</v>
      </c>
      <c r="U3" s="76" t="s">
        <v>218</v>
      </c>
      <c r="V3" s="113" t="s">
        <v>219</v>
      </c>
      <c r="W3" s="84">
        <v>2021</v>
      </c>
      <c r="X3" s="78" t="s">
        <v>222</v>
      </c>
      <c r="Y3" s="76" t="s">
        <v>223</v>
      </c>
      <c r="Z3" s="113" t="s">
        <v>225</v>
      </c>
      <c r="AA3" s="84">
        <v>2022</v>
      </c>
      <c r="AB3" s="78" t="s">
        <v>231</v>
      </c>
      <c r="AC3" s="76" t="s">
        <v>236</v>
      </c>
      <c r="AD3" s="113" t="s">
        <v>237</v>
      </c>
      <c r="AE3" s="84">
        <v>2023</v>
      </c>
      <c r="AF3" s="78" t="s">
        <v>243</v>
      </c>
      <c r="AG3" s="76" t="s">
        <v>244</v>
      </c>
      <c r="AH3" s="113" t="s">
        <v>292</v>
      </c>
      <c r="AI3" s="84">
        <v>2024</v>
      </c>
    </row>
    <row r="4" spans="1:35" x14ac:dyDescent="0.25">
      <c r="A4" s="92">
        <v>1</v>
      </c>
      <c r="B4" s="93" t="s">
        <v>226</v>
      </c>
      <c r="C4" s="94" t="s">
        <v>193</v>
      </c>
      <c r="D4" s="95">
        <v>1333</v>
      </c>
      <c r="E4" s="86">
        <v>2559.4</v>
      </c>
      <c r="F4" s="86">
        <v>3751.1</v>
      </c>
      <c r="G4" s="87">
        <v>5157.5</v>
      </c>
      <c r="H4" s="85">
        <v>1364.1</v>
      </c>
      <c r="I4" s="86">
        <v>2640.3</v>
      </c>
      <c r="J4" s="86">
        <v>3922.4</v>
      </c>
      <c r="K4" s="87">
        <v>5333.3</v>
      </c>
      <c r="L4" s="85">
        <v>1430</v>
      </c>
      <c r="M4" s="86">
        <v>2699.8</v>
      </c>
      <c r="N4" s="86">
        <v>3949.6</v>
      </c>
      <c r="O4" s="87">
        <v>5276.9</v>
      </c>
      <c r="P4" s="85">
        <v>1362.3</v>
      </c>
      <c r="Q4" s="86">
        <v>2245.6999999999998</v>
      </c>
      <c r="R4" s="86">
        <v>3197.8</v>
      </c>
      <c r="S4" s="87">
        <v>4519.7</v>
      </c>
      <c r="T4" s="85">
        <v>1311.5</v>
      </c>
      <c r="U4" s="111">
        <v>2519.1999999999998</v>
      </c>
      <c r="V4" s="86">
        <v>3706.4</v>
      </c>
      <c r="W4" s="112">
        <v>5028.5</v>
      </c>
      <c r="X4" s="85">
        <v>1307.2</v>
      </c>
      <c r="Y4" s="111">
        <v>2515.1</v>
      </c>
      <c r="Z4" s="86">
        <v>3687.4</v>
      </c>
      <c r="AA4" s="112">
        <v>4935.8999999999996</v>
      </c>
      <c r="AB4" s="85">
        <v>1236.7</v>
      </c>
      <c r="AC4" s="111">
        <v>2383.3000000000002</v>
      </c>
      <c r="AD4" s="86">
        <v>3515</v>
      </c>
      <c r="AE4" s="112">
        <v>4788.5</v>
      </c>
      <c r="AF4" s="120">
        <v>1291</v>
      </c>
      <c r="AG4" s="111">
        <v>2486.9</v>
      </c>
      <c r="AH4" s="86">
        <v>3672</v>
      </c>
      <c r="AI4" s="112">
        <v>4962.7</v>
      </c>
    </row>
    <row r="5" spans="1:35" x14ac:dyDescent="0.25">
      <c r="A5" s="92" t="s">
        <v>166</v>
      </c>
      <c r="B5" s="96" t="s">
        <v>186</v>
      </c>
      <c r="C5" s="32" t="s">
        <v>191</v>
      </c>
      <c r="D5" s="97">
        <v>1290.8</v>
      </c>
      <c r="E5" s="83">
        <v>2474.6</v>
      </c>
      <c r="F5" s="83">
        <v>3625.7</v>
      </c>
      <c r="G5" s="89">
        <v>4987.7</v>
      </c>
      <c r="H5" s="88">
        <v>1321.4</v>
      </c>
      <c r="I5" s="83">
        <v>2553.5</v>
      </c>
      <c r="J5" s="83">
        <v>3794.4</v>
      </c>
      <c r="K5" s="89">
        <v>5177.1000000000004</v>
      </c>
      <c r="L5" s="88">
        <v>1430</v>
      </c>
      <c r="M5" s="83">
        <v>2699.8</v>
      </c>
      <c r="N5" s="83">
        <v>3949.6</v>
      </c>
      <c r="O5" s="89">
        <v>5276.9</v>
      </c>
      <c r="P5" s="88">
        <v>1362.3</v>
      </c>
      <c r="Q5" s="83">
        <v>2245.6999999999998</v>
      </c>
      <c r="R5" s="83">
        <v>3197.8</v>
      </c>
      <c r="S5" s="89">
        <v>4519.7</v>
      </c>
      <c r="T5" s="88">
        <v>1311.5</v>
      </c>
      <c r="U5" s="83">
        <v>2519.1999999999998</v>
      </c>
      <c r="V5" s="83">
        <v>3706.4</v>
      </c>
      <c r="W5" s="89">
        <v>5028.5</v>
      </c>
      <c r="X5" s="88">
        <v>1307.2</v>
      </c>
      <c r="Y5" s="83">
        <v>2515.1</v>
      </c>
      <c r="Z5" s="83">
        <v>3687.4</v>
      </c>
      <c r="AA5" s="89">
        <v>4935.8999999999996</v>
      </c>
      <c r="AB5" s="88">
        <v>1236.7</v>
      </c>
      <c r="AC5" s="83">
        <v>2383.3000000000002</v>
      </c>
      <c r="AD5" s="83">
        <v>3515</v>
      </c>
      <c r="AE5" s="89">
        <v>4788.5</v>
      </c>
      <c r="AF5" s="88">
        <v>1291</v>
      </c>
      <c r="AG5" s="83">
        <v>2486.9</v>
      </c>
      <c r="AH5" s="83">
        <v>3672</v>
      </c>
      <c r="AI5" s="89">
        <v>4962.7</v>
      </c>
    </row>
    <row r="6" spans="1:35" x14ac:dyDescent="0.25">
      <c r="A6" s="92" t="s">
        <v>167</v>
      </c>
      <c r="B6" s="96" t="s">
        <v>187</v>
      </c>
      <c r="C6" s="32" t="s">
        <v>192</v>
      </c>
      <c r="D6" s="97">
        <v>42.2</v>
      </c>
      <c r="E6" s="83">
        <v>84.8</v>
      </c>
      <c r="F6" s="83">
        <v>125.4</v>
      </c>
      <c r="G6" s="89">
        <v>169.8</v>
      </c>
      <c r="H6" s="88">
        <v>42.7</v>
      </c>
      <c r="I6" s="83">
        <v>86.8</v>
      </c>
      <c r="J6" s="83">
        <v>128</v>
      </c>
      <c r="K6" s="89">
        <v>156.30000000000001</v>
      </c>
      <c r="L6" s="88">
        <v>0</v>
      </c>
      <c r="M6" s="83">
        <v>0</v>
      </c>
      <c r="N6" s="83">
        <v>0</v>
      </c>
      <c r="O6" s="89">
        <v>0</v>
      </c>
      <c r="P6" s="88">
        <v>0</v>
      </c>
      <c r="Q6" s="83">
        <v>0</v>
      </c>
      <c r="R6" s="83">
        <v>0</v>
      </c>
      <c r="S6" s="89">
        <v>0</v>
      </c>
      <c r="T6" s="88">
        <v>0</v>
      </c>
      <c r="U6" s="83">
        <v>0</v>
      </c>
      <c r="V6" s="83">
        <v>0</v>
      </c>
      <c r="W6" s="89">
        <v>0</v>
      </c>
      <c r="X6" s="88">
        <v>0</v>
      </c>
      <c r="Y6" s="83">
        <v>0</v>
      </c>
      <c r="Z6" s="83">
        <v>0</v>
      </c>
      <c r="AA6" s="89">
        <v>0</v>
      </c>
      <c r="AB6" s="88">
        <v>0</v>
      </c>
      <c r="AC6" s="83">
        <v>0</v>
      </c>
      <c r="AD6" s="83">
        <v>0</v>
      </c>
      <c r="AE6" s="89">
        <v>0</v>
      </c>
      <c r="AF6" s="88">
        <v>0</v>
      </c>
      <c r="AG6" s="83">
        <v>0</v>
      </c>
      <c r="AH6" s="83">
        <v>0</v>
      </c>
      <c r="AI6" s="89">
        <v>0</v>
      </c>
    </row>
    <row r="7" spans="1:35" x14ac:dyDescent="0.25">
      <c r="A7" s="92">
        <v>2</v>
      </c>
      <c r="B7" s="96" t="s">
        <v>168</v>
      </c>
      <c r="C7" s="32" t="s">
        <v>247</v>
      </c>
      <c r="D7" s="97">
        <v>20.2</v>
      </c>
      <c r="E7" s="83">
        <v>36.9</v>
      </c>
      <c r="F7" s="83">
        <v>52.7</v>
      </c>
      <c r="G7" s="89">
        <v>74.5</v>
      </c>
      <c r="H7" s="88">
        <v>21.9</v>
      </c>
      <c r="I7" s="83">
        <v>42.9</v>
      </c>
      <c r="J7" s="83">
        <v>63.3</v>
      </c>
      <c r="K7" s="89">
        <v>86.4</v>
      </c>
      <c r="L7" s="88">
        <v>23.2</v>
      </c>
      <c r="M7" s="83">
        <v>42.8</v>
      </c>
      <c r="N7" s="83">
        <v>60.3</v>
      </c>
      <c r="O7" s="89">
        <v>78.900000000000006</v>
      </c>
      <c r="P7" s="88">
        <v>19.8</v>
      </c>
      <c r="Q7" s="83">
        <v>32.299999999999997</v>
      </c>
      <c r="R7" s="83">
        <v>44.9</v>
      </c>
      <c r="S7" s="89">
        <v>63.7</v>
      </c>
      <c r="T7" s="88">
        <v>19</v>
      </c>
      <c r="U7" s="83">
        <v>35.5</v>
      </c>
      <c r="V7" s="83">
        <v>51.5</v>
      </c>
      <c r="W7" s="89">
        <v>69.900000000000006</v>
      </c>
      <c r="X7" s="88">
        <v>19.8</v>
      </c>
      <c r="Y7" s="83">
        <v>37.799999999999997</v>
      </c>
      <c r="Z7" s="83">
        <v>55.6</v>
      </c>
      <c r="AA7" s="89">
        <v>73.599999999999994</v>
      </c>
      <c r="AB7" s="88">
        <v>18.5</v>
      </c>
      <c r="AC7" s="83">
        <v>35.9</v>
      </c>
      <c r="AD7" s="83">
        <v>52.5</v>
      </c>
      <c r="AE7" s="89">
        <v>71.599999999999994</v>
      </c>
      <c r="AF7" s="88">
        <v>19.399999999999999</v>
      </c>
      <c r="AG7" s="83">
        <v>36.5</v>
      </c>
      <c r="AH7" s="83">
        <v>53.6</v>
      </c>
      <c r="AI7" s="89">
        <v>73</v>
      </c>
    </row>
    <row r="8" spans="1:35" x14ac:dyDescent="0.25">
      <c r="A8" s="92">
        <v>3</v>
      </c>
      <c r="B8" s="98" t="s">
        <v>300</v>
      </c>
      <c r="C8" s="39" t="s">
        <v>301</v>
      </c>
      <c r="D8" s="95">
        <v>1270.5999999999999</v>
      </c>
      <c r="E8" s="86">
        <v>2437.6999999999998</v>
      </c>
      <c r="F8" s="86">
        <v>3573</v>
      </c>
      <c r="G8" s="87">
        <v>4913.2</v>
      </c>
      <c r="H8" s="85">
        <v>1299.4999999999998</v>
      </c>
      <c r="I8" s="86">
        <v>2510.6</v>
      </c>
      <c r="J8" s="86">
        <v>3731.1</v>
      </c>
      <c r="K8" s="87">
        <v>5090.6000000000004</v>
      </c>
      <c r="L8" s="85">
        <v>1406.8</v>
      </c>
      <c r="M8" s="86">
        <v>2657</v>
      </c>
      <c r="N8" s="86">
        <v>3889.2999999999997</v>
      </c>
      <c r="O8" s="87">
        <v>5198</v>
      </c>
      <c r="P8" s="85">
        <v>1342.5</v>
      </c>
      <c r="Q8" s="86">
        <v>2213.3999999999996</v>
      </c>
      <c r="R8" s="86">
        <v>3152.9</v>
      </c>
      <c r="S8" s="87">
        <v>4456</v>
      </c>
      <c r="T8" s="85">
        <v>1292.5</v>
      </c>
      <c r="U8" s="86">
        <v>2483.6999999999998</v>
      </c>
      <c r="V8" s="86">
        <v>3654.9</v>
      </c>
      <c r="W8" s="87">
        <v>4958.6000000000004</v>
      </c>
      <c r="X8" s="85">
        <v>1287.4000000000001</v>
      </c>
      <c r="Y8" s="86">
        <v>2477.3000000000002</v>
      </c>
      <c r="Z8" s="86">
        <v>3631.8</v>
      </c>
      <c r="AA8" s="87">
        <v>4862.3</v>
      </c>
      <c r="AB8" s="85">
        <v>1218.2</v>
      </c>
      <c r="AC8" s="86">
        <v>2347.4</v>
      </c>
      <c r="AD8" s="86">
        <v>3462.5</v>
      </c>
      <c r="AE8" s="87">
        <v>4716.8999999999996</v>
      </c>
      <c r="AF8" s="85">
        <v>1271.5999999999999</v>
      </c>
      <c r="AG8" s="86">
        <v>2450.4</v>
      </c>
      <c r="AH8" s="86">
        <v>3618.4</v>
      </c>
      <c r="AI8" s="87">
        <v>4889.7</v>
      </c>
    </row>
    <row r="9" spans="1:35" x14ac:dyDescent="0.25">
      <c r="A9" s="92">
        <v>4</v>
      </c>
      <c r="B9" s="96" t="s">
        <v>169</v>
      </c>
      <c r="C9" s="32" t="s">
        <v>248</v>
      </c>
      <c r="D9" s="97">
        <v>0</v>
      </c>
      <c r="E9" s="83">
        <v>77.599999999999994</v>
      </c>
      <c r="F9" s="83">
        <v>239.6</v>
      </c>
      <c r="G9" s="89">
        <v>253.5</v>
      </c>
      <c r="H9" s="88">
        <v>0</v>
      </c>
      <c r="I9" s="83">
        <v>88.8</v>
      </c>
      <c r="J9" s="83">
        <v>321.89999999999998</v>
      </c>
      <c r="K9" s="89">
        <v>348.1</v>
      </c>
      <c r="L9" s="88">
        <v>15</v>
      </c>
      <c r="M9" s="83">
        <v>140.80000000000001</v>
      </c>
      <c r="N9" s="83">
        <v>473.7</v>
      </c>
      <c r="O9" s="89">
        <v>526</v>
      </c>
      <c r="P9" s="88">
        <v>0</v>
      </c>
      <c r="Q9" s="83">
        <v>126.3</v>
      </c>
      <c r="R9" s="83">
        <v>214.9</v>
      </c>
      <c r="S9" s="89">
        <v>225.9</v>
      </c>
      <c r="T9" s="88">
        <v>0</v>
      </c>
      <c r="U9" s="83">
        <v>167</v>
      </c>
      <c r="V9" s="83">
        <v>407.1</v>
      </c>
      <c r="W9" s="89">
        <v>487.9</v>
      </c>
      <c r="X9" s="88">
        <v>0</v>
      </c>
      <c r="Y9" s="83">
        <v>43.8</v>
      </c>
      <c r="Z9" s="83">
        <v>81.3</v>
      </c>
      <c r="AA9" s="89">
        <v>84.6</v>
      </c>
      <c r="AB9" s="88">
        <v>0</v>
      </c>
      <c r="AC9" s="83">
        <v>32</v>
      </c>
      <c r="AD9" s="83">
        <v>72.5</v>
      </c>
      <c r="AE9" s="89">
        <v>93.3</v>
      </c>
      <c r="AF9" s="88">
        <v>3.1</v>
      </c>
      <c r="AG9" s="83">
        <v>165.6</v>
      </c>
      <c r="AH9" s="83">
        <v>266</v>
      </c>
      <c r="AI9" s="89">
        <v>272.10000000000002</v>
      </c>
    </row>
    <row r="10" spans="1:35" x14ac:dyDescent="0.25">
      <c r="A10" s="92">
        <v>5</v>
      </c>
      <c r="B10" s="96" t="s">
        <v>170</v>
      </c>
      <c r="C10" s="32" t="s">
        <v>249</v>
      </c>
      <c r="D10" s="97">
        <v>491.3</v>
      </c>
      <c r="E10" s="83">
        <v>497</v>
      </c>
      <c r="F10" s="83">
        <v>506.8</v>
      </c>
      <c r="G10" s="89">
        <v>723.5</v>
      </c>
      <c r="H10" s="88">
        <v>280.89999999999998</v>
      </c>
      <c r="I10" s="83">
        <v>297.3</v>
      </c>
      <c r="J10" s="83">
        <v>297.39999999999998</v>
      </c>
      <c r="K10" s="89">
        <v>479.4</v>
      </c>
      <c r="L10" s="88">
        <v>199.7</v>
      </c>
      <c r="M10" s="83">
        <v>199.9</v>
      </c>
      <c r="N10" s="83">
        <v>199.9</v>
      </c>
      <c r="O10" s="89">
        <v>257.7</v>
      </c>
      <c r="P10" s="88">
        <v>150.80000000000001</v>
      </c>
      <c r="Q10" s="83">
        <v>150.9</v>
      </c>
      <c r="R10" s="83">
        <v>150.9</v>
      </c>
      <c r="S10" s="89">
        <v>367.8</v>
      </c>
      <c r="T10" s="88">
        <v>377.7</v>
      </c>
      <c r="U10" s="83">
        <v>378.7</v>
      </c>
      <c r="V10" s="83">
        <v>378.7</v>
      </c>
      <c r="W10" s="89">
        <v>422.2</v>
      </c>
      <c r="X10" s="88">
        <v>183.9</v>
      </c>
      <c r="Y10" s="83">
        <v>202.9</v>
      </c>
      <c r="Z10" s="83">
        <v>214.6</v>
      </c>
      <c r="AA10" s="89">
        <v>283.89999999999998</v>
      </c>
      <c r="AB10" s="88">
        <v>143.69999999999999</v>
      </c>
      <c r="AC10" s="83">
        <v>143.80000000000001</v>
      </c>
      <c r="AD10" s="83">
        <v>143.80000000000001</v>
      </c>
      <c r="AE10" s="89">
        <v>144.5</v>
      </c>
      <c r="AF10" s="88">
        <v>13.8</v>
      </c>
      <c r="AG10" s="83">
        <v>13.9</v>
      </c>
      <c r="AH10" s="83">
        <v>13.9</v>
      </c>
      <c r="AI10" s="89">
        <v>127.8</v>
      </c>
    </row>
    <row r="11" spans="1:35" x14ac:dyDescent="0.25">
      <c r="A11" s="92" t="s">
        <v>179</v>
      </c>
      <c r="B11" s="96" t="s">
        <v>232</v>
      </c>
      <c r="C11" s="32" t="s">
        <v>233</v>
      </c>
      <c r="D11" s="97">
        <v>0</v>
      </c>
      <c r="E11" s="83"/>
      <c r="F11" s="83"/>
      <c r="G11" s="89"/>
      <c r="H11" s="88">
        <v>6.9</v>
      </c>
      <c r="I11" s="83">
        <v>6.9</v>
      </c>
      <c r="J11" s="83">
        <v>6.9</v>
      </c>
      <c r="K11" s="89">
        <v>6.9</v>
      </c>
      <c r="L11" s="88">
        <v>0</v>
      </c>
      <c r="M11" s="83">
        <v>0</v>
      </c>
      <c r="N11" s="83">
        <v>0</v>
      </c>
      <c r="O11" s="89">
        <v>0</v>
      </c>
      <c r="P11" s="88">
        <v>0</v>
      </c>
      <c r="Q11" s="83">
        <v>0</v>
      </c>
      <c r="R11" s="83">
        <v>0</v>
      </c>
      <c r="S11" s="89">
        <v>0</v>
      </c>
      <c r="T11" s="88">
        <v>0</v>
      </c>
      <c r="U11" s="83">
        <v>0</v>
      </c>
      <c r="V11" s="83">
        <v>0</v>
      </c>
      <c r="W11" s="89">
        <v>0</v>
      </c>
      <c r="X11" s="88">
        <v>0</v>
      </c>
      <c r="Y11" s="83">
        <v>0</v>
      </c>
      <c r="Z11" s="83">
        <v>0</v>
      </c>
      <c r="AA11" s="89">
        <v>0</v>
      </c>
      <c r="AB11" s="88">
        <v>22.7</v>
      </c>
      <c r="AC11" s="83">
        <v>22.7</v>
      </c>
      <c r="AD11" s="83">
        <v>22.7</v>
      </c>
      <c r="AE11" s="89">
        <v>22.7</v>
      </c>
      <c r="AF11" s="88"/>
      <c r="AG11" s="83">
        <v>77.099999999999994</v>
      </c>
      <c r="AH11" s="83">
        <v>77.099999999999994</v>
      </c>
      <c r="AI11" s="89">
        <v>77.099999999999994</v>
      </c>
    </row>
    <row r="12" spans="1:35" x14ac:dyDescent="0.25">
      <c r="A12" s="92">
        <v>6</v>
      </c>
      <c r="B12" s="96" t="s">
        <v>171</v>
      </c>
      <c r="C12" s="32" t="s">
        <v>250</v>
      </c>
      <c r="D12" s="97">
        <v>0</v>
      </c>
      <c r="E12" s="83">
        <v>-6.6</v>
      </c>
      <c r="F12" s="83">
        <v>3.1</v>
      </c>
      <c r="G12" s="89">
        <v>2.7</v>
      </c>
      <c r="H12" s="88">
        <v>0</v>
      </c>
      <c r="I12" s="83">
        <v>1.6</v>
      </c>
      <c r="J12" s="83">
        <v>6.4</v>
      </c>
      <c r="K12" s="89">
        <v>1.4</v>
      </c>
      <c r="L12" s="88">
        <v>0</v>
      </c>
      <c r="M12" s="83">
        <v>2.2000000000000002</v>
      </c>
      <c r="N12" s="83">
        <v>0</v>
      </c>
      <c r="O12" s="89">
        <v>0</v>
      </c>
      <c r="P12" s="88">
        <v>0</v>
      </c>
      <c r="Q12" s="83">
        <v>3.1</v>
      </c>
      <c r="R12" s="83">
        <v>5.6</v>
      </c>
      <c r="S12" s="89">
        <v>6.4</v>
      </c>
      <c r="T12" s="88">
        <v>0.2</v>
      </c>
      <c r="U12" s="83">
        <v>3.3</v>
      </c>
      <c r="V12" s="83">
        <v>7.6</v>
      </c>
      <c r="W12" s="89">
        <v>8.6</v>
      </c>
      <c r="X12" s="88">
        <v>0.1</v>
      </c>
      <c r="Y12" s="83">
        <v>1.2</v>
      </c>
      <c r="Z12" s="83">
        <v>2.5</v>
      </c>
      <c r="AA12" s="89">
        <v>2.7</v>
      </c>
      <c r="AB12" s="88">
        <v>0.1</v>
      </c>
      <c r="AC12" s="83">
        <v>0.7</v>
      </c>
      <c r="AD12" s="83">
        <v>2</v>
      </c>
      <c r="AE12" s="89">
        <v>2.5</v>
      </c>
      <c r="AF12" s="88">
        <v>0.1</v>
      </c>
      <c r="AG12" s="83">
        <v>3.5</v>
      </c>
      <c r="AH12" s="83">
        <v>6.8</v>
      </c>
      <c r="AI12" s="89">
        <v>7.2</v>
      </c>
    </row>
    <row r="13" spans="1:35" x14ac:dyDescent="0.25">
      <c r="A13" s="92">
        <v>7</v>
      </c>
      <c r="B13" s="98" t="s">
        <v>234</v>
      </c>
      <c r="C13" s="39" t="s">
        <v>235</v>
      </c>
      <c r="D13" s="95">
        <v>1761.8999999999999</v>
      </c>
      <c r="E13" s="86">
        <v>2863.7</v>
      </c>
      <c r="F13" s="86">
        <v>3837.1000000000004</v>
      </c>
      <c r="G13" s="87">
        <v>5380.5</v>
      </c>
      <c r="H13" s="85">
        <v>1580.3999999999996</v>
      </c>
      <c r="I13" s="86">
        <v>2717.5</v>
      </c>
      <c r="J13" s="86">
        <v>3700.2</v>
      </c>
      <c r="K13" s="87">
        <v>5220.5</v>
      </c>
      <c r="L13" s="85">
        <v>1591.5</v>
      </c>
      <c r="M13" s="86">
        <v>2713.9</v>
      </c>
      <c r="N13" s="86">
        <v>3615.5</v>
      </c>
      <c r="O13" s="87">
        <v>4929.7</v>
      </c>
      <c r="P13" s="85">
        <v>1493.3</v>
      </c>
      <c r="Q13" s="86">
        <v>2234.8999999999996</v>
      </c>
      <c r="R13" s="86">
        <v>3083.3</v>
      </c>
      <c r="S13" s="87">
        <v>4591.5</v>
      </c>
      <c r="T13" s="85">
        <v>1670.1</v>
      </c>
      <c r="U13" s="86">
        <v>2692.1</v>
      </c>
      <c r="V13" s="86">
        <v>3618.9</v>
      </c>
      <c r="W13" s="87">
        <v>4884.3</v>
      </c>
      <c r="X13" s="85">
        <v>1471.2</v>
      </c>
      <c r="Y13" s="86">
        <v>2635.2</v>
      </c>
      <c r="Z13" s="86">
        <v>3762.6</v>
      </c>
      <c r="AA13" s="87">
        <v>5058.8999999999996</v>
      </c>
      <c r="AB13" s="85">
        <v>1384.5</v>
      </c>
      <c r="AC13" s="86">
        <v>2481.1999999999998</v>
      </c>
      <c r="AD13" s="86">
        <v>3554.5</v>
      </c>
      <c r="AE13" s="87">
        <v>4788.3</v>
      </c>
      <c r="AF13" s="85">
        <v>1282.2</v>
      </c>
      <c r="AG13" s="86">
        <v>2372.3000000000002</v>
      </c>
      <c r="AH13" s="86">
        <v>3436.6</v>
      </c>
      <c r="AI13" s="87">
        <v>4815.3</v>
      </c>
    </row>
    <row r="14" spans="1:35" x14ac:dyDescent="0.25">
      <c r="A14" s="92">
        <v>8.1</v>
      </c>
      <c r="B14" s="96" t="s">
        <v>172</v>
      </c>
      <c r="C14" s="32" t="s">
        <v>251</v>
      </c>
      <c r="D14" s="97">
        <v>154.6</v>
      </c>
      <c r="E14" s="83">
        <v>268.10000000000002</v>
      </c>
      <c r="F14" s="83">
        <v>408</v>
      </c>
      <c r="G14" s="89">
        <v>506.4</v>
      </c>
      <c r="H14" s="88">
        <v>76.900000000000006</v>
      </c>
      <c r="I14" s="83">
        <v>130.1</v>
      </c>
      <c r="J14" s="83">
        <v>207.6</v>
      </c>
      <c r="K14" s="89">
        <v>326.7</v>
      </c>
      <c r="L14" s="88">
        <v>50.3</v>
      </c>
      <c r="M14" s="83">
        <v>50.5</v>
      </c>
      <c r="N14" s="83">
        <v>87.1</v>
      </c>
      <c r="O14" s="89">
        <v>173</v>
      </c>
      <c r="P14" s="88">
        <v>74.900000000000006</v>
      </c>
      <c r="Q14" s="83">
        <v>86.8</v>
      </c>
      <c r="R14" s="83">
        <v>184.9</v>
      </c>
      <c r="S14" s="89">
        <v>277.2</v>
      </c>
      <c r="T14" s="88">
        <v>55</v>
      </c>
      <c r="U14" s="83">
        <v>55.5</v>
      </c>
      <c r="V14" s="83">
        <v>126.9</v>
      </c>
      <c r="W14" s="89">
        <v>192.5</v>
      </c>
      <c r="X14" s="88">
        <v>103.3</v>
      </c>
      <c r="Y14" s="83">
        <v>164.5</v>
      </c>
      <c r="Z14" s="83">
        <v>256.7</v>
      </c>
      <c r="AA14" s="89">
        <v>338.8</v>
      </c>
      <c r="AB14" s="88">
        <v>94.4</v>
      </c>
      <c r="AC14" s="83">
        <v>147.1</v>
      </c>
      <c r="AD14" s="83">
        <v>192.1</v>
      </c>
      <c r="AE14" s="89">
        <v>286.5</v>
      </c>
      <c r="AF14" s="88">
        <v>77.7</v>
      </c>
      <c r="AG14" s="83">
        <v>135.80000000000001</v>
      </c>
      <c r="AH14" s="83">
        <v>220.5</v>
      </c>
      <c r="AI14" s="89">
        <v>264.2</v>
      </c>
    </row>
    <row r="15" spans="1:35" x14ac:dyDescent="0.25">
      <c r="A15" s="92">
        <v>8.1999999999999993</v>
      </c>
      <c r="B15" s="96" t="s">
        <v>238</v>
      </c>
      <c r="C15" s="32" t="s">
        <v>245</v>
      </c>
      <c r="D15" s="97"/>
      <c r="E15" s="83"/>
      <c r="F15" s="83"/>
      <c r="G15" s="89"/>
      <c r="H15" s="88"/>
      <c r="I15" s="83"/>
      <c r="J15" s="83"/>
      <c r="K15" s="89"/>
      <c r="L15" s="88"/>
      <c r="M15" s="83"/>
      <c r="N15" s="83"/>
      <c r="O15" s="89"/>
      <c r="P15" s="88"/>
      <c r="Q15" s="83"/>
      <c r="R15" s="83"/>
      <c r="S15" s="89"/>
      <c r="T15" s="88"/>
      <c r="U15" s="83"/>
      <c r="V15" s="83"/>
      <c r="W15" s="89"/>
      <c r="X15" s="88"/>
      <c r="Y15" s="83"/>
      <c r="Z15" s="83"/>
      <c r="AA15" s="89"/>
      <c r="AB15" s="88"/>
      <c r="AC15" s="83"/>
      <c r="AD15" s="83"/>
      <c r="AE15" s="89">
        <v>0.5</v>
      </c>
      <c r="AF15" s="88">
        <v>0.6</v>
      </c>
      <c r="AG15" s="83">
        <v>0.7</v>
      </c>
      <c r="AH15" s="83">
        <v>0.8</v>
      </c>
      <c r="AI15" s="89">
        <v>1.3</v>
      </c>
    </row>
    <row r="16" spans="1:35" ht="30" x14ac:dyDescent="0.25">
      <c r="A16" s="92">
        <v>9</v>
      </c>
      <c r="B16" s="98" t="s">
        <v>298</v>
      </c>
      <c r="C16" s="39" t="s">
        <v>299</v>
      </c>
      <c r="D16" s="95">
        <v>1607.3</v>
      </c>
      <c r="E16" s="86">
        <v>2595.6</v>
      </c>
      <c r="F16" s="86">
        <v>3429.1000000000004</v>
      </c>
      <c r="G16" s="87">
        <v>4874.1000000000004</v>
      </c>
      <c r="H16" s="85">
        <v>1511.5999999999995</v>
      </c>
      <c r="I16" s="86">
        <v>2595.5</v>
      </c>
      <c r="J16" s="86">
        <v>3500.7</v>
      </c>
      <c r="K16" s="87">
        <v>4901.9000000000005</v>
      </c>
      <c r="L16" s="85">
        <v>1541.2</v>
      </c>
      <c r="M16" s="86">
        <v>2663.4</v>
      </c>
      <c r="N16" s="86">
        <v>3528.4</v>
      </c>
      <c r="O16" s="87">
        <v>4756.7</v>
      </c>
      <c r="P16" s="85">
        <v>1418.3999999999999</v>
      </c>
      <c r="Q16" s="86">
        <v>2148.0999999999995</v>
      </c>
      <c r="R16" s="86">
        <v>2898.4</v>
      </c>
      <c r="S16" s="87">
        <v>4314.3</v>
      </c>
      <c r="T16" s="85">
        <v>1615.1</v>
      </c>
      <c r="U16" s="86">
        <v>2636.6</v>
      </c>
      <c r="V16" s="86">
        <v>3492</v>
      </c>
      <c r="W16" s="87">
        <v>4691.8</v>
      </c>
      <c r="X16" s="85">
        <v>1367.9</v>
      </c>
      <c r="Y16" s="86">
        <v>2470.6999999999998</v>
      </c>
      <c r="Z16" s="86">
        <v>3505.9</v>
      </c>
      <c r="AA16" s="87">
        <v>4720.1000000000004</v>
      </c>
      <c r="AB16" s="85">
        <v>1290.0999999999999</v>
      </c>
      <c r="AC16" s="86">
        <v>2334.1</v>
      </c>
      <c r="AD16" s="86">
        <v>3362.3</v>
      </c>
      <c r="AE16" s="87">
        <v>4501.3</v>
      </c>
      <c r="AF16" s="85">
        <v>1203.9000000000001</v>
      </c>
      <c r="AG16" s="86">
        <v>2235.8000000000002</v>
      </c>
      <c r="AH16" s="86">
        <v>3215.3</v>
      </c>
      <c r="AI16" s="87">
        <v>4549.8</v>
      </c>
    </row>
    <row r="17" spans="1:35" x14ac:dyDescent="0.25">
      <c r="A17" s="92">
        <v>10</v>
      </c>
      <c r="B17" s="93" t="s">
        <v>227</v>
      </c>
      <c r="C17" s="38" t="s">
        <v>194</v>
      </c>
      <c r="D17" s="95">
        <v>40.799999999999997</v>
      </c>
      <c r="E17" s="86">
        <v>85.7</v>
      </c>
      <c r="F17" s="86">
        <v>130</v>
      </c>
      <c r="G17" s="87">
        <v>175.5</v>
      </c>
      <c r="H17" s="85">
        <v>46.8</v>
      </c>
      <c r="I17" s="86">
        <v>91.9</v>
      </c>
      <c r="J17" s="86">
        <v>132.1</v>
      </c>
      <c r="K17" s="87">
        <v>163.6</v>
      </c>
      <c r="L17" s="85">
        <v>34.9</v>
      </c>
      <c r="M17" s="86">
        <v>75</v>
      </c>
      <c r="N17" s="86">
        <v>109.9</v>
      </c>
      <c r="O17" s="87">
        <v>140.5</v>
      </c>
      <c r="P17" s="85">
        <v>26.8</v>
      </c>
      <c r="Q17" s="86">
        <v>52.6</v>
      </c>
      <c r="R17" s="86">
        <v>72.3</v>
      </c>
      <c r="S17" s="87">
        <v>91.4</v>
      </c>
      <c r="T17" s="85">
        <v>13.7</v>
      </c>
      <c r="U17" s="86">
        <v>22.7</v>
      </c>
      <c r="V17" s="86">
        <v>29.3</v>
      </c>
      <c r="W17" s="87">
        <v>35.4</v>
      </c>
      <c r="X17" s="85">
        <v>5.6</v>
      </c>
      <c r="Y17" s="86">
        <v>10.4</v>
      </c>
      <c r="Z17" s="86">
        <v>14.9</v>
      </c>
      <c r="AA17" s="87">
        <v>19.3</v>
      </c>
      <c r="AB17" s="85">
        <v>4.0999999999999996</v>
      </c>
      <c r="AC17" s="86">
        <v>7.9</v>
      </c>
      <c r="AD17" s="86">
        <v>11.7</v>
      </c>
      <c r="AE17" s="87">
        <v>15.3</v>
      </c>
      <c r="AF17" s="85">
        <v>4.4000000000000004</v>
      </c>
      <c r="AG17" s="86">
        <v>8.9</v>
      </c>
      <c r="AH17" s="86">
        <v>13.3</v>
      </c>
      <c r="AI17" s="87">
        <v>17.5</v>
      </c>
    </row>
    <row r="18" spans="1:35" x14ac:dyDescent="0.25">
      <c r="A18" s="92"/>
      <c r="B18" s="96" t="s">
        <v>188</v>
      </c>
      <c r="C18" s="32" t="s">
        <v>188</v>
      </c>
      <c r="D18" s="97">
        <v>21.1</v>
      </c>
      <c r="E18" s="83">
        <v>42.4</v>
      </c>
      <c r="F18" s="83">
        <v>62.7</v>
      </c>
      <c r="G18" s="89">
        <v>84.9</v>
      </c>
      <c r="H18" s="88">
        <v>21.4</v>
      </c>
      <c r="I18" s="83">
        <v>43.4</v>
      </c>
      <c r="J18" s="83">
        <v>64</v>
      </c>
      <c r="K18" s="89">
        <v>78.2</v>
      </c>
      <c r="L18" s="88">
        <v>0</v>
      </c>
      <c r="M18" s="83">
        <v>0</v>
      </c>
      <c r="N18" s="83">
        <v>0</v>
      </c>
      <c r="O18" s="89">
        <v>0</v>
      </c>
      <c r="P18" s="88">
        <v>0</v>
      </c>
      <c r="Q18" s="83">
        <v>0</v>
      </c>
      <c r="R18" s="83">
        <v>0</v>
      </c>
      <c r="S18" s="89">
        <v>0</v>
      </c>
      <c r="T18" s="88">
        <v>0</v>
      </c>
      <c r="U18" s="83">
        <v>0</v>
      </c>
      <c r="V18" s="83">
        <v>0</v>
      </c>
      <c r="W18" s="89">
        <v>0</v>
      </c>
      <c r="X18" s="88">
        <v>0</v>
      </c>
      <c r="Y18" s="83">
        <v>0</v>
      </c>
      <c r="Z18" s="83">
        <v>0</v>
      </c>
      <c r="AA18" s="89">
        <v>0</v>
      </c>
      <c r="AB18" s="88">
        <v>0</v>
      </c>
      <c r="AC18" s="83">
        <v>0</v>
      </c>
      <c r="AD18" s="83">
        <v>0</v>
      </c>
      <c r="AE18" s="89">
        <v>0</v>
      </c>
      <c r="AF18" s="88">
        <v>0</v>
      </c>
      <c r="AG18" s="83">
        <v>0</v>
      </c>
      <c r="AH18" s="83">
        <v>0</v>
      </c>
      <c r="AI18" s="89">
        <v>0</v>
      </c>
    </row>
    <row r="19" spans="1:35" x14ac:dyDescent="0.25">
      <c r="A19" s="92"/>
      <c r="B19" s="96" t="s">
        <v>189</v>
      </c>
      <c r="C19" s="32" t="s">
        <v>206</v>
      </c>
      <c r="D19" s="97">
        <v>0</v>
      </c>
      <c r="E19" s="83">
        <v>0.1</v>
      </c>
      <c r="F19" s="83">
        <v>0.1</v>
      </c>
      <c r="G19" s="89">
        <v>0.1</v>
      </c>
      <c r="H19" s="88">
        <v>0</v>
      </c>
      <c r="I19" s="83">
        <v>1E-3</v>
      </c>
      <c r="J19" s="83">
        <v>0</v>
      </c>
      <c r="K19" s="89">
        <v>0</v>
      </c>
      <c r="L19" s="88">
        <v>0</v>
      </c>
      <c r="M19" s="83">
        <v>0</v>
      </c>
      <c r="N19" s="83">
        <v>0</v>
      </c>
      <c r="O19" s="89">
        <v>0</v>
      </c>
      <c r="P19" s="88">
        <v>0</v>
      </c>
      <c r="Q19" s="83">
        <v>0</v>
      </c>
      <c r="R19" s="83">
        <v>0</v>
      </c>
      <c r="S19" s="89">
        <v>0</v>
      </c>
      <c r="T19" s="88">
        <v>0</v>
      </c>
      <c r="U19" s="83">
        <v>0</v>
      </c>
      <c r="V19" s="83">
        <v>0</v>
      </c>
      <c r="W19" s="89">
        <v>0</v>
      </c>
      <c r="X19" s="88">
        <v>0</v>
      </c>
      <c r="Y19" s="83">
        <v>0</v>
      </c>
      <c r="Z19" s="83">
        <v>0</v>
      </c>
      <c r="AA19" s="89">
        <v>0</v>
      </c>
      <c r="AB19" s="88">
        <v>0</v>
      </c>
      <c r="AC19" s="83">
        <v>0</v>
      </c>
      <c r="AD19" s="83">
        <v>0</v>
      </c>
      <c r="AE19" s="89">
        <v>0</v>
      </c>
      <c r="AF19" s="88">
        <v>0</v>
      </c>
      <c r="AG19" s="83">
        <v>0</v>
      </c>
      <c r="AH19" s="83">
        <v>0</v>
      </c>
      <c r="AI19" s="89">
        <v>0</v>
      </c>
    </row>
    <row r="20" spans="1:35" x14ac:dyDescent="0.25">
      <c r="A20" s="92"/>
      <c r="B20" s="96" t="s">
        <v>190</v>
      </c>
      <c r="C20" s="32" t="s">
        <v>190</v>
      </c>
      <c r="D20" s="97">
        <v>19.7</v>
      </c>
      <c r="E20" s="83">
        <v>43.2</v>
      </c>
      <c r="F20" s="83">
        <v>67.2</v>
      </c>
      <c r="G20" s="89">
        <v>90.5</v>
      </c>
      <c r="H20" s="88">
        <v>25.4</v>
      </c>
      <c r="I20" s="83">
        <v>48.5</v>
      </c>
      <c r="J20" s="83">
        <v>68.099999999999994</v>
      </c>
      <c r="K20" s="89">
        <v>85.4</v>
      </c>
      <c r="L20" s="88">
        <v>34.9</v>
      </c>
      <c r="M20" s="83">
        <v>75</v>
      </c>
      <c r="N20" s="83">
        <v>109.9</v>
      </c>
      <c r="O20" s="89">
        <v>140.5</v>
      </c>
      <c r="P20" s="88">
        <v>26.8</v>
      </c>
      <c r="Q20" s="83">
        <v>52.6</v>
      </c>
      <c r="R20" s="83">
        <v>72.3</v>
      </c>
      <c r="S20" s="89">
        <v>91.4</v>
      </c>
      <c r="T20" s="88">
        <v>13.7</v>
      </c>
      <c r="U20" s="83">
        <v>22.7</v>
      </c>
      <c r="V20" s="83">
        <v>29.3</v>
      </c>
      <c r="W20" s="89">
        <v>35.4</v>
      </c>
      <c r="X20" s="88">
        <v>5.6</v>
      </c>
      <c r="Y20" s="83">
        <v>10.4</v>
      </c>
      <c r="Z20" s="83">
        <v>14.9</v>
      </c>
      <c r="AA20" s="89">
        <v>19.3</v>
      </c>
      <c r="AB20" s="88">
        <v>4.0999999999999996</v>
      </c>
      <c r="AC20" s="83">
        <v>7.9</v>
      </c>
      <c r="AD20" s="83">
        <v>11.7</v>
      </c>
      <c r="AE20" s="89">
        <v>15.3</v>
      </c>
      <c r="AF20" s="88">
        <v>4.4000000000000004</v>
      </c>
      <c r="AG20" s="83">
        <v>8.9</v>
      </c>
      <c r="AH20" s="83">
        <v>13.3</v>
      </c>
      <c r="AI20" s="89">
        <v>17.5</v>
      </c>
    </row>
    <row r="21" spans="1:35" x14ac:dyDescent="0.25">
      <c r="A21" s="92">
        <v>11</v>
      </c>
      <c r="B21" s="96" t="s">
        <v>180</v>
      </c>
      <c r="C21" s="32" t="s">
        <v>183</v>
      </c>
      <c r="D21" s="97">
        <v>20</v>
      </c>
      <c r="E21" s="83">
        <v>23.2</v>
      </c>
      <c r="F21" s="83">
        <v>25</v>
      </c>
      <c r="G21" s="89">
        <v>27</v>
      </c>
      <c r="H21" s="88">
        <v>2.9</v>
      </c>
      <c r="I21" s="83">
        <v>5.3</v>
      </c>
      <c r="J21" s="83">
        <v>7.5</v>
      </c>
      <c r="K21" s="89">
        <v>9.6999999999999993</v>
      </c>
      <c r="L21" s="88">
        <v>2.1</v>
      </c>
      <c r="M21" s="83">
        <v>3.9</v>
      </c>
      <c r="N21" s="83">
        <v>4.4000000000000004</v>
      </c>
      <c r="O21" s="89">
        <v>4.4000000000000004</v>
      </c>
      <c r="P21" s="88">
        <v>0</v>
      </c>
      <c r="Q21" s="83">
        <v>0.4</v>
      </c>
      <c r="R21" s="83">
        <v>0.4</v>
      </c>
      <c r="S21" s="89">
        <v>0.4</v>
      </c>
      <c r="T21" s="88">
        <v>20.399999999999999</v>
      </c>
      <c r="U21" s="83">
        <v>63.6</v>
      </c>
      <c r="V21" s="83">
        <v>234.9</v>
      </c>
      <c r="W21" s="89">
        <v>239.5</v>
      </c>
      <c r="X21" s="88">
        <v>0.7</v>
      </c>
      <c r="Y21" s="83">
        <v>0.7</v>
      </c>
      <c r="Z21" s="83">
        <v>1.9</v>
      </c>
      <c r="AA21" s="89">
        <v>1.9</v>
      </c>
      <c r="AB21" s="88">
        <v>7.5</v>
      </c>
      <c r="AC21" s="83">
        <v>7.7</v>
      </c>
      <c r="AD21" s="83">
        <v>7.7</v>
      </c>
      <c r="AE21" s="89">
        <v>8</v>
      </c>
      <c r="AF21" s="88">
        <v>0.1</v>
      </c>
      <c r="AG21" s="83">
        <v>0.1</v>
      </c>
      <c r="AH21" s="83">
        <v>0.1</v>
      </c>
      <c r="AI21" s="89">
        <v>4.0999999999999996</v>
      </c>
    </row>
    <row r="22" spans="1:35" ht="30" x14ac:dyDescent="0.25">
      <c r="A22" s="92">
        <v>12</v>
      </c>
      <c r="B22" s="98" t="s">
        <v>228</v>
      </c>
      <c r="C22" s="39" t="s">
        <v>195</v>
      </c>
      <c r="D22" s="95">
        <v>1668.1</v>
      </c>
      <c r="E22" s="86">
        <v>2704.4999999999995</v>
      </c>
      <c r="F22" s="86">
        <v>3584.1000000000004</v>
      </c>
      <c r="G22" s="87">
        <v>5076.6000000000004</v>
      </c>
      <c r="H22" s="85">
        <v>1561.2999999999995</v>
      </c>
      <c r="I22" s="86">
        <v>2692.7000000000003</v>
      </c>
      <c r="J22" s="86">
        <v>3640.2999999999997</v>
      </c>
      <c r="K22" s="87">
        <v>5075.2000000000007</v>
      </c>
      <c r="L22" s="85">
        <v>1578.2</v>
      </c>
      <c r="M22" s="86">
        <v>2742.3</v>
      </c>
      <c r="N22" s="86">
        <v>3642.7000000000003</v>
      </c>
      <c r="O22" s="87">
        <v>4901.5999999999995</v>
      </c>
      <c r="P22" s="85">
        <v>1445.1999999999998</v>
      </c>
      <c r="Q22" s="86">
        <v>2201.0999999999995</v>
      </c>
      <c r="R22" s="86">
        <v>2971.1000000000004</v>
      </c>
      <c r="S22" s="87">
        <v>4406.1000000000004</v>
      </c>
      <c r="T22" s="85">
        <v>1649.2</v>
      </c>
      <c r="U22" s="86">
        <v>2722.9</v>
      </c>
      <c r="V22" s="86">
        <v>3756.2</v>
      </c>
      <c r="W22" s="87">
        <v>4966.7</v>
      </c>
      <c r="X22" s="85">
        <v>1374.2</v>
      </c>
      <c r="Y22" s="86">
        <v>2481.8000000000002</v>
      </c>
      <c r="Z22" s="86">
        <v>3522.7</v>
      </c>
      <c r="AA22" s="87">
        <v>4741.3</v>
      </c>
      <c r="AB22" s="85">
        <v>1301.7</v>
      </c>
      <c r="AC22" s="86">
        <v>2349.6999999999998</v>
      </c>
      <c r="AD22" s="86">
        <v>3381.8</v>
      </c>
      <c r="AE22" s="87">
        <v>4524.6000000000004</v>
      </c>
      <c r="AF22" s="85">
        <v>1208.4000000000001</v>
      </c>
      <c r="AG22" s="86">
        <v>2244.8000000000002</v>
      </c>
      <c r="AH22" s="86">
        <v>3228.7</v>
      </c>
      <c r="AI22" s="87">
        <v>4571.3999999999996</v>
      </c>
    </row>
    <row r="23" spans="1:35" x14ac:dyDescent="0.25">
      <c r="A23" s="92">
        <v>13</v>
      </c>
      <c r="B23" s="93" t="s">
        <v>302</v>
      </c>
      <c r="C23" s="39" t="s">
        <v>303</v>
      </c>
      <c r="D23" s="95">
        <v>1822.6999999999998</v>
      </c>
      <c r="E23" s="86">
        <v>2972.5999999999995</v>
      </c>
      <c r="F23" s="86">
        <v>3992.1000000000004</v>
      </c>
      <c r="G23" s="87">
        <v>5583</v>
      </c>
      <c r="H23" s="85">
        <v>1638.1999999999996</v>
      </c>
      <c r="I23" s="86">
        <v>2822.8</v>
      </c>
      <c r="J23" s="86">
        <v>3847.8999999999996</v>
      </c>
      <c r="K23" s="87">
        <v>5401.9000000000005</v>
      </c>
      <c r="L23" s="85">
        <v>1628.5</v>
      </c>
      <c r="M23" s="86">
        <v>2792.8</v>
      </c>
      <c r="N23" s="86">
        <v>3729.8</v>
      </c>
      <c r="O23" s="87">
        <v>5074.5999999999995</v>
      </c>
      <c r="P23" s="85">
        <v>1520.1</v>
      </c>
      <c r="Q23" s="86">
        <v>2287.8999999999996</v>
      </c>
      <c r="R23" s="86">
        <v>3156.0000000000005</v>
      </c>
      <c r="S23" s="87">
        <v>4683.3</v>
      </c>
      <c r="T23" s="85">
        <v>1704.2</v>
      </c>
      <c r="U23" s="86">
        <v>2778.4</v>
      </c>
      <c r="V23" s="86">
        <v>3883.1</v>
      </c>
      <c r="W23" s="87">
        <v>5159.2</v>
      </c>
      <c r="X23" s="85">
        <v>1477.5</v>
      </c>
      <c r="Y23" s="86">
        <v>2646.3</v>
      </c>
      <c r="Z23" s="86">
        <v>3779.4</v>
      </c>
      <c r="AA23" s="87">
        <v>5080.1000000000004</v>
      </c>
      <c r="AB23" s="85">
        <v>1396.1</v>
      </c>
      <c r="AC23" s="86">
        <v>2496.8000000000002</v>
      </c>
      <c r="AD23" s="86">
        <v>3573.9</v>
      </c>
      <c r="AE23" s="87">
        <v>4811.6000000000004</v>
      </c>
      <c r="AF23" s="85">
        <v>1286.7</v>
      </c>
      <c r="AG23" s="86">
        <v>2381.3000000000002</v>
      </c>
      <c r="AH23" s="86">
        <v>3450</v>
      </c>
      <c r="AI23" s="87">
        <v>4836.8999999999996</v>
      </c>
    </row>
    <row r="24" spans="1:35" x14ac:dyDescent="0.25">
      <c r="A24" s="92">
        <v>14</v>
      </c>
      <c r="B24" s="96" t="s">
        <v>181</v>
      </c>
      <c r="C24" s="32" t="s">
        <v>184</v>
      </c>
      <c r="D24" s="97">
        <v>25.7</v>
      </c>
      <c r="E24" s="83">
        <v>25.7</v>
      </c>
      <c r="F24" s="83">
        <v>25.7</v>
      </c>
      <c r="G24" s="89">
        <v>33</v>
      </c>
      <c r="H24" s="88">
        <v>82.5</v>
      </c>
      <c r="I24" s="83">
        <v>82.5</v>
      </c>
      <c r="J24" s="83">
        <v>139.19999999999999</v>
      </c>
      <c r="K24" s="89">
        <v>181.4</v>
      </c>
      <c r="L24" s="88">
        <v>53</v>
      </c>
      <c r="M24" s="83">
        <v>53</v>
      </c>
      <c r="N24" s="83">
        <v>53</v>
      </c>
      <c r="O24" s="89">
        <v>53</v>
      </c>
      <c r="P24" s="88">
        <v>0</v>
      </c>
      <c r="Q24" s="83">
        <v>0</v>
      </c>
      <c r="R24" s="83">
        <v>0</v>
      </c>
      <c r="S24" s="89">
        <v>0</v>
      </c>
      <c r="T24" s="88">
        <v>0</v>
      </c>
      <c r="U24" s="83">
        <v>0</v>
      </c>
      <c r="V24" s="83">
        <v>0</v>
      </c>
      <c r="W24" s="89">
        <v>0</v>
      </c>
      <c r="X24" s="88">
        <v>0</v>
      </c>
      <c r="Y24" s="83">
        <v>0</v>
      </c>
      <c r="Z24" s="83">
        <v>0</v>
      </c>
      <c r="AA24" s="89">
        <v>0</v>
      </c>
      <c r="AB24" s="88">
        <v>0</v>
      </c>
      <c r="AC24" s="83">
        <v>0</v>
      </c>
      <c r="AD24" s="83">
        <v>0</v>
      </c>
      <c r="AE24" s="89">
        <v>0</v>
      </c>
      <c r="AF24" s="88">
        <v>0</v>
      </c>
      <c r="AG24" s="83">
        <v>0</v>
      </c>
      <c r="AH24" s="83">
        <v>0</v>
      </c>
      <c r="AI24" s="89">
        <v>0</v>
      </c>
    </row>
    <row r="25" spans="1:35" ht="30" x14ac:dyDescent="0.25">
      <c r="A25" s="92">
        <v>15</v>
      </c>
      <c r="B25" s="96" t="s">
        <v>202</v>
      </c>
      <c r="C25" s="32" t="s">
        <v>185</v>
      </c>
      <c r="D25" s="97">
        <v>17.7</v>
      </c>
      <c r="E25" s="83">
        <v>17.7</v>
      </c>
      <c r="F25" s="83">
        <v>17.7</v>
      </c>
      <c r="G25" s="89">
        <v>40.299999999999997</v>
      </c>
      <c r="H25" s="88">
        <v>6.1</v>
      </c>
      <c r="I25" s="83">
        <v>6.9</v>
      </c>
      <c r="J25" s="83">
        <v>15.2</v>
      </c>
      <c r="K25" s="89">
        <v>19.399999999999999</v>
      </c>
      <c r="L25" s="88">
        <v>0.9</v>
      </c>
      <c r="M25" s="83">
        <v>1.6</v>
      </c>
      <c r="N25" s="83">
        <v>2</v>
      </c>
      <c r="O25" s="89">
        <v>4.5</v>
      </c>
      <c r="P25" s="88">
        <v>2.2999999999999998</v>
      </c>
      <c r="Q25" s="83">
        <v>2.6</v>
      </c>
      <c r="R25" s="83">
        <v>4.4000000000000004</v>
      </c>
      <c r="S25" s="89">
        <v>4.7</v>
      </c>
      <c r="T25" s="88">
        <v>8</v>
      </c>
      <c r="U25" s="83">
        <v>8</v>
      </c>
      <c r="V25" s="83">
        <v>8.3000000000000007</v>
      </c>
      <c r="W25" s="89">
        <v>8.4</v>
      </c>
      <c r="X25" s="88">
        <v>0</v>
      </c>
      <c r="Y25" s="83">
        <v>0</v>
      </c>
      <c r="Z25" s="83">
        <v>0</v>
      </c>
      <c r="AA25" s="89">
        <v>0.1</v>
      </c>
      <c r="AB25" s="88">
        <v>0.1</v>
      </c>
      <c r="AC25" s="83">
        <v>0.1</v>
      </c>
      <c r="AD25" s="83">
        <v>0.1</v>
      </c>
      <c r="AE25" s="89">
        <v>0.4</v>
      </c>
      <c r="AF25" s="88">
        <v>0</v>
      </c>
      <c r="AG25" s="83">
        <v>0</v>
      </c>
      <c r="AH25" s="83">
        <v>0</v>
      </c>
      <c r="AI25" s="89">
        <v>0</v>
      </c>
    </row>
    <row r="26" spans="1:35" x14ac:dyDescent="0.25">
      <c r="A26" s="92">
        <v>16</v>
      </c>
      <c r="B26" s="93" t="s">
        <v>229</v>
      </c>
      <c r="C26" s="39" t="s">
        <v>196</v>
      </c>
      <c r="D26" s="95">
        <v>1866.1</v>
      </c>
      <c r="E26" s="86">
        <v>3015.9999999999991</v>
      </c>
      <c r="F26" s="86">
        <v>4035.5</v>
      </c>
      <c r="G26" s="87">
        <v>5656.3</v>
      </c>
      <c r="H26" s="85">
        <v>1726.7999999999995</v>
      </c>
      <c r="I26" s="86">
        <v>2912.2000000000003</v>
      </c>
      <c r="J26" s="86">
        <v>4002.2999999999993</v>
      </c>
      <c r="K26" s="87">
        <v>5602.7</v>
      </c>
      <c r="L26" s="85">
        <v>1682.4</v>
      </c>
      <c r="M26" s="86">
        <v>2847.4</v>
      </c>
      <c r="N26" s="86">
        <v>3784.8</v>
      </c>
      <c r="O26" s="87">
        <v>5132.0999999999995</v>
      </c>
      <c r="P26" s="85">
        <v>1522.3999999999999</v>
      </c>
      <c r="Q26" s="86">
        <v>2290.4999999999995</v>
      </c>
      <c r="R26" s="86">
        <v>3160.4000000000005</v>
      </c>
      <c r="S26" s="87">
        <v>4688</v>
      </c>
      <c r="T26" s="85">
        <v>1712.2</v>
      </c>
      <c r="U26" s="86">
        <v>2786.4</v>
      </c>
      <c r="V26" s="86">
        <v>3891.4</v>
      </c>
      <c r="W26" s="87">
        <v>5167.6000000000004</v>
      </c>
      <c r="X26" s="85">
        <v>1477.5</v>
      </c>
      <c r="Y26" s="86">
        <v>2646.3</v>
      </c>
      <c r="Z26" s="86">
        <v>3779.4</v>
      </c>
      <c r="AA26" s="87">
        <v>5080.2</v>
      </c>
      <c r="AB26" s="85">
        <v>1396.2</v>
      </c>
      <c r="AC26" s="86">
        <v>2496.9</v>
      </c>
      <c r="AD26" s="86">
        <v>3574</v>
      </c>
      <c r="AE26" s="87">
        <v>4812</v>
      </c>
      <c r="AF26" s="85">
        <v>1286.7</v>
      </c>
      <c r="AG26" s="86">
        <v>2381.3000000000002</v>
      </c>
      <c r="AH26" s="86">
        <v>3450</v>
      </c>
      <c r="AI26" s="87">
        <v>4836.8999999999996</v>
      </c>
    </row>
    <row r="27" spans="1:35" x14ac:dyDescent="0.25">
      <c r="A27" s="92" t="s">
        <v>173</v>
      </c>
      <c r="B27" s="96" t="s">
        <v>294</v>
      </c>
      <c r="C27" s="32" t="s">
        <v>295</v>
      </c>
      <c r="D27" s="97">
        <v>1167.5</v>
      </c>
      <c r="E27" s="83">
        <v>1198.8</v>
      </c>
      <c r="F27" s="83">
        <v>1208.5</v>
      </c>
      <c r="G27" s="89">
        <v>1745.5</v>
      </c>
      <c r="H27" s="88">
        <v>1098.2</v>
      </c>
      <c r="I27" s="83">
        <v>1118.5999999999999</v>
      </c>
      <c r="J27" s="83">
        <v>1130.9000000000001</v>
      </c>
      <c r="K27" s="89">
        <v>1949.9</v>
      </c>
      <c r="L27" s="88">
        <v>884.9</v>
      </c>
      <c r="M27" s="83">
        <v>924.7</v>
      </c>
      <c r="N27" s="83">
        <v>924.7</v>
      </c>
      <c r="O27" s="89">
        <v>1271.8</v>
      </c>
      <c r="P27" s="88">
        <v>895.4</v>
      </c>
      <c r="Q27" s="83">
        <v>923.9</v>
      </c>
      <c r="R27" s="83">
        <v>924.2</v>
      </c>
      <c r="S27" s="89">
        <v>1816.7</v>
      </c>
      <c r="T27" s="88">
        <v>1289.9000000000001</v>
      </c>
      <c r="U27" s="83">
        <v>1420.7</v>
      </c>
      <c r="V27" s="83">
        <v>1446</v>
      </c>
      <c r="W27" s="89">
        <v>2109.1999999999998</v>
      </c>
      <c r="X27" s="88">
        <v>1026.4000000000001</v>
      </c>
      <c r="Y27" s="83">
        <v>1090.0999999999999</v>
      </c>
      <c r="Z27" s="83">
        <v>1102.4000000000001</v>
      </c>
      <c r="AA27" s="89">
        <v>1722.5</v>
      </c>
      <c r="AB27" s="88">
        <v>1114.9000000000001</v>
      </c>
      <c r="AC27" s="83">
        <v>1157.3</v>
      </c>
      <c r="AD27" s="83">
        <v>1160.5</v>
      </c>
      <c r="AE27" s="89">
        <v>1742.8</v>
      </c>
      <c r="AF27" s="88">
        <v>947.7</v>
      </c>
      <c r="AG27" s="83">
        <v>983.6</v>
      </c>
      <c r="AH27" s="83">
        <v>996.4</v>
      </c>
      <c r="AI27" s="89">
        <v>2103.9</v>
      </c>
    </row>
    <row r="28" spans="1:35" x14ac:dyDescent="0.25">
      <c r="A28" s="92" t="s">
        <v>173</v>
      </c>
      <c r="B28" s="96" t="s">
        <v>293</v>
      </c>
      <c r="C28" s="32" t="s">
        <v>296</v>
      </c>
      <c r="D28" s="97">
        <v>502.5</v>
      </c>
      <c r="E28" s="83">
        <v>601.5</v>
      </c>
      <c r="F28" s="83">
        <v>1375.8</v>
      </c>
      <c r="G28" s="89">
        <v>1497.6</v>
      </c>
      <c r="H28" s="88">
        <v>17.600000000000001</v>
      </c>
      <c r="I28" s="83">
        <v>751.6</v>
      </c>
      <c r="J28" s="83">
        <v>1611.6</v>
      </c>
      <c r="K28" s="89">
        <v>1731.2</v>
      </c>
      <c r="L28" s="88">
        <v>37.799999999999997</v>
      </c>
      <c r="M28" s="83">
        <v>1047.5999999999999</v>
      </c>
      <c r="N28" s="83">
        <v>2274.4</v>
      </c>
      <c r="O28" s="89">
        <v>2620.5</v>
      </c>
      <c r="P28" s="88">
        <v>40.700000000000003</v>
      </c>
      <c r="Q28" s="83">
        <v>571</v>
      </c>
      <c r="R28" s="83">
        <v>1015.5</v>
      </c>
      <c r="S28" s="89">
        <v>1115.0999999999999</v>
      </c>
      <c r="T28" s="88">
        <v>2.4</v>
      </c>
      <c r="U28" s="83">
        <v>559</v>
      </c>
      <c r="V28" s="83">
        <v>1629.9</v>
      </c>
      <c r="W28" s="89">
        <v>1821.9</v>
      </c>
      <c r="X28" s="88">
        <v>78.8</v>
      </c>
      <c r="Y28" s="83">
        <v>781</v>
      </c>
      <c r="Z28" s="83">
        <v>1966.9</v>
      </c>
      <c r="AA28" s="89">
        <v>2450.1999999999998</v>
      </c>
      <c r="AB28" s="88">
        <v>45.4</v>
      </c>
      <c r="AC28" s="83">
        <v>859.7</v>
      </c>
      <c r="AD28" s="83">
        <v>1701.2</v>
      </c>
      <c r="AE28" s="89">
        <v>1905.5</v>
      </c>
      <c r="AF28" s="88">
        <v>41.1</v>
      </c>
      <c r="AG28" s="83">
        <v>820.7</v>
      </c>
      <c r="AH28" s="83">
        <v>1512.9</v>
      </c>
      <c r="AI28" s="89">
        <v>1580.5</v>
      </c>
    </row>
    <row r="29" spans="1:35" s="107" customFormat="1" ht="20.45" customHeight="1" thickBot="1" x14ac:dyDescent="0.3">
      <c r="A29" s="106"/>
      <c r="B29" s="101" t="s">
        <v>210</v>
      </c>
      <c r="C29" s="101" t="s">
        <v>211</v>
      </c>
      <c r="D29" s="102">
        <v>611.5</v>
      </c>
      <c r="E29" s="103">
        <v>999.7</v>
      </c>
      <c r="F29" s="103">
        <v>1465.5</v>
      </c>
      <c r="G29" s="104">
        <v>1863.8</v>
      </c>
      <c r="H29" s="103">
        <v>287.3</v>
      </c>
      <c r="I29" s="103">
        <v>466.2</v>
      </c>
      <c r="J29" s="103">
        <v>750.7</v>
      </c>
      <c r="K29" s="104">
        <v>1165.2</v>
      </c>
      <c r="L29" s="103">
        <v>170.9</v>
      </c>
      <c r="M29" s="103">
        <v>171.7</v>
      </c>
      <c r="N29" s="103">
        <v>292.10000000000002</v>
      </c>
      <c r="O29" s="104">
        <v>590.1</v>
      </c>
      <c r="P29" s="103">
        <v>258.89999999999998</v>
      </c>
      <c r="Q29" s="103">
        <v>295.2</v>
      </c>
      <c r="R29" s="103">
        <v>617.9</v>
      </c>
      <c r="S29" s="104">
        <v>937.5</v>
      </c>
      <c r="T29" s="110">
        <v>202.1</v>
      </c>
      <c r="U29" s="103">
        <v>203.083</v>
      </c>
      <c r="V29" s="103">
        <v>426.07100000000003</v>
      </c>
      <c r="W29" s="104">
        <v>640</v>
      </c>
      <c r="X29" s="110">
        <v>345.3</v>
      </c>
      <c r="Y29" s="103">
        <v>544.70000000000005</v>
      </c>
      <c r="Z29" s="103">
        <v>839.47</v>
      </c>
      <c r="AA29" s="104">
        <v>1110.5</v>
      </c>
      <c r="AB29" s="110">
        <v>323.04000000000002</v>
      </c>
      <c r="AC29" s="103">
        <v>497.57900000000001</v>
      </c>
      <c r="AD29" s="103">
        <v>641.47</v>
      </c>
      <c r="AE29" s="104">
        <v>962.59799999999996</v>
      </c>
      <c r="AF29" s="110">
        <v>263.8</v>
      </c>
      <c r="AG29" s="103">
        <v>450.77</v>
      </c>
      <c r="AH29" s="103">
        <v>729.7</v>
      </c>
      <c r="AI29" s="104">
        <v>880.3</v>
      </c>
    </row>
    <row r="30" spans="1:35" x14ac:dyDescent="0.25">
      <c r="A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U30" s="82"/>
      <c r="V30" s="37"/>
      <c r="W30" s="82"/>
      <c r="Y30" s="82"/>
      <c r="AC30" s="82"/>
    </row>
    <row r="31" spans="1:35" s="37" customFormat="1" ht="30" x14ac:dyDescent="0.25">
      <c r="B31" s="99" t="s">
        <v>197</v>
      </c>
      <c r="C31" s="99" t="s">
        <v>200</v>
      </c>
    </row>
    <row r="32" spans="1:35" s="37" customFormat="1" ht="60" customHeight="1" x14ac:dyDescent="0.25">
      <c r="B32" s="99" t="s">
        <v>198</v>
      </c>
      <c r="C32" s="99" t="s">
        <v>201</v>
      </c>
    </row>
    <row r="33" spans="2:3" s="37" customFormat="1" ht="30" x14ac:dyDescent="0.25">
      <c r="B33" s="99" t="s">
        <v>182</v>
      </c>
      <c r="C33" s="99" t="s">
        <v>199</v>
      </c>
    </row>
    <row r="35" spans="2:3" x14ac:dyDescent="0.25">
      <c r="C35" s="99" t="s">
        <v>207</v>
      </c>
    </row>
  </sheetData>
  <sortState xmlns:xlrd2="http://schemas.microsoft.com/office/spreadsheetml/2017/richdata2"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3" ma:contentTypeDescription="Creați un document nou." ma:contentTypeScope="" ma:versionID="8e20b6374a3d239d6f085664805155d4">
  <xsd:schema xmlns:xsd="http://www.w3.org/2001/XMLSchema" xmlns:xs="http://www.w3.org/2001/XMLSchema" xmlns:p="http://schemas.microsoft.com/office/2006/metadata/properties" xmlns:ns3="2a9ff8c2-7faf-4f41-8951-94c1faa2c06a" targetNamespace="http://schemas.microsoft.com/office/2006/metadata/properties" ma:root="true" ma:fieldsID="c72d9bee2ac6d6f651deb4107a2480b3" ns3:_="">
    <xsd:import namespace="2a9ff8c2-7faf-4f41-8951-94c1faa2c0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f8c2-7faf-4f41-8951-94c1faa2c06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3E617-C9DC-4713-BBC6-6C602783C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f8c2-7faf-4f41-8951-94c1faa2c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9EFB1-8066-4780-846F-38FA66E70DE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2a9ff8c2-7faf-4f41-8951-94c1faa2c06a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Florin DINESCU</cp:lastModifiedBy>
  <cp:lastPrinted>2019-11-28T11:25:16Z</cp:lastPrinted>
  <dcterms:created xsi:type="dcterms:W3CDTF">2019-10-23T08:15:33Z</dcterms:created>
  <dcterms:modified xsi:type="dcterms:W3CDTF">2025-04-16T09:12:00Z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